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467" i="1"/>
  <c r="A467"/>
  <c r="B460"/>
  <c r="A460"/>
  <c r="B453"/>
  <c r="A453"/>
  <c r="B448"/>
  <c r="A448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H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G27"/>
  <c r="F27"/>
  <c r="B18"/>
  <c r="A18"/>
  <c r="J17"/>
  <c r="I17"/>
  <c r="H17"/>
  <c r="G17"/>
  <c r="F17"/>
  <c r="B14"/>
  <c r="A14"/>
  <c r="L13"/>
  <c r="J13"/>
  <c r="J47" s="1"/>
  <c r="I13"/>
  <c r="H13"/>
  <c r="G13"/>
  <c r="F13"/>
  <c r="G173" l="1"/>
  <c r="I173"/>
  <c r="G257"/>
  <c r="I257"/>
  <c r="G299"/>
  <c r="I299"/>
  <c r="F341"/>
  <c r="H341"/>
  <c r="J341"/>
  <c r="H383"/>
  <c r="H89"/>
  <c r="F131"/>
  <c r="H131"/>
  <c r="J131"/>
  <c r="F215"/>
  <c r="H215"/>
  <c r="J215"/>
  <c r="F425"/>
  <c r="H425"/>
  <c r="J425"/>
  <c r="G425"/>
  <c r="I425"/>
  <c r="G383"/>
  <c r="I383"/>
  <c r="J383"/>
  <c r="F383"/>
  <c r="G341"/>
  <c r="I341"/>
  <c r="H299"/>
  <c r="J299"/>
  <c r="F299"/>
  <c r="H257"/>
  <c r="J257"/>
  <c r="F257"/>
  <c r="G215"/>
  <c r="I215"/>
  <c r="H173"/>
  <c r="J173"/>
  <c r="F173"/>
  <c r="G131"/>
  <c r="I131"/>
  <c r="G89"/>
  <c r="I89"/>
  <c r="J89"/>
  <c r="F89"/>
  <c r="F47"/>
  <c r="H47"/>
  <c r="I47"/>
  <c r="G47"/>
  <c r="L437"/>
  <c r="L88"/>
  <c r="L395"/>
  <c r="L333"/>
  <c r="L227"/>
  <c r="L269"/>
  <c r="L17"/>
  <c r="L417"/>
  <c r="L207"/>
  <c r="L165"/>
  <c r="L298"/>
  <c r="L59"/>
  <c r="L101"/>
  <c r="L375"/>
  <c r="L382"/>
  <c r="L172"/>
  <c r="L311"/>
  <c r="L123"/>
  <c r="L353"/>
  <c r="L291"/>
  <c r="L130"/>
  <c r="L424"/>
  <c r="L39"/>
  <c r="L340"/>
  <c r="L214"/>
  <c r="L185"/>
  <c r="L46"/>
  <c r="L81"/>
  <c r="L143"/>
  <c r="L249"/>
</calcChain>
</file>

<file path=xl/sharedStrings.xml><?xml version="1.0" encoding="utf-8"?>
<sst xmlns="http://schemas.openxmlformats.org/spreadsheetml/2006/main" count="714" uniqueCount="181">
  <si>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</si>
  <si>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</si>
  <si>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</si>
  <si>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</si>
  <si>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</si>
  <si>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</si>
  <si>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</si>
  <si>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</si>
  <si>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</si>
  <si>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</si>
  <si>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</si>
  <si>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</si>
  <si>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</si>
  <si>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</si>
  <si>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</si>
  <si>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</si>
  <si>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</si>
  <si>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</si>
  <si>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</si>
  <si>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</si>
  <si>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</si>
  <si>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</si>
  <si>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</si>
  <si>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</si>
  <si>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</si>
  <si>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</si>
  <si>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</si>
  <si>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</si>
  <si>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</si>
  <si>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</si>
  <si>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</si>
  <si>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</si>
  <si>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</si>
  <si>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</si>
  <si>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</si>
  <si>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</si>
  <si>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</si>
  <si>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</si>
  <si>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</si>
  <si>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</si>
  <si>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</si>
  <si>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</si>
  <si>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</si>
  <si>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</si>
  <si>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</si>
  <si>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</si>
  <si>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припущенной моркови с курагой</t>
  </si>
  <si>
    <t>Борщ на мясном бульоне с капустой и картофелем со сметаной</t>
  </si>
  <si>
    <t>Макаронные изделия отварные с сыром</t>
  </si>
  <si>
    <t>Компот из свежих яблок</t>
  </si>
  <si>
    <t>Хлеб пшеничный</t>
  </si>
  <si>
    <t>Хлеб ржаной</t>
  </si>
  <si>
    <t>Суп картофельный с крупой (пшено)</t>
  </si>
  <si>
    <t>Котлета рыбная</t>
  </si>
  <si>
    <t>Картофель тушеный с луком</t>
  </si>
  <si>
    <t>Чай с сахаром</t>
  </si>
  <si>
    <t>Яблоки</t>
  </si>
  <si>
    <t>Свежий огурец в нарезке с р/м</t>
  </si>
  <si>
    <t>Суп картофельный с мясными фрикадельками</t>
  </si>
  <si>
    <t>Печень тушёная</t>
  </si>
  <si>
    <t>Рагу овощное</t>
  </si>
  <si>
    <t>Напиток из шиповника</t>
  </si>
  <si>
    <t>Свежий помидор в нарезке  с луком и с р/маслом</t>
  </si>
  <si>
    <t>Рассольник ленинградский  на кур/б</t>
  </si>
  <si>
    <t>Плов из курицы</t>
  </si>
  <si>
    <t>Компот из с/ф</t>
  </si>
  <si>
    <t>Яблоко</t>
  </si>
  <si>
    <t>Фрукты</t>
  </si>
  <si>
    <t>60</t>
  </si>
  <si>
    <t>240</t>
  </si>
  <si>
    <t>40</t>
  </si>
  <si>
    <t>7</t>
  </si>
  <si>
    <t>11</t>
  </si>
  <si>
    <t>6</t>
  </si>
  <si>
    <t>113</t>
  </si>
  <si>
    <t>302</t>
  </si>
  <si>
    <t>65</t>
  </si>
  <si>
    <t>1</t>
  </si>
  <si>
    <t>3</t>
  </si>
  <si>
    <t>5</t>
  </si>
  <si>
    <t>20</t>
  </si>
  <si>
    <t>15</t>
  </si>
  <si>
    <t>16</t>
  </si>
  <si>
    <t>34</t>
  </si>
  <si>
    <t>2</t>
  </si>
  <si>
    <t>10</t>
  </si>
  <si>
    <t>0</t>
  </si>
  <si>
    <t>8</t>
  </si>
  <si>
    <t>Щи из свежей капусты со сметаной</t>
  </si>
  <si>
    <t>Рыба тушеная с овощами</t>
  </si>
  <si>
    <t>Каша гречневая рассыпчатая</t>
  </si>
  <si>
    <t>Чай с сахаром/лимоном</t>
  </si>
  <si>
    <t>Банан</t>
  </si>
  <si>
    <t>90</t>
  </si>
  <si>
    <t>150</t>
  </si>
  <si>
    <t>180</t>
  </si>
  <si>
    <t>17</t>
  </si>
  <si>
    <t>19</t>
  </si>
  <si>
    <t>4</t>
  </si>
  <si>
    <t>18</t>
  </si>
  <si>
    <t>9</t>
  </si>
  <si>
    <t>32</t>
  </si>
  <si>
    <t>13</t>
  </si>
  <si>
    <t>14</t>
  </si>
  <si>
    <t>85</t>
  </si>
  <si>
    <t>227</t>
  </si>
  <si>
    <t>107</t>
  </si>
  <si>
    <t>45</t>
  </si>
  <si>
    <t>Икра из  кабачков</t>
  </si>
  <si>
    <t>Жаркое по-домашнему с мясом куры</t>
  </si>
  <si>
    <t>Апельсин</t>
  </si>
  <si>
    <t>89</t>
  </si>
  <si>
    <t>135</t>
  </si>
  <si>
    <t>265</t>
  </si>
  <si>
    <t>128</t>
  </si>
  <si>
    <t>23</t>
  </si>
  <si>
    <t>Щи из овощей с фасолью</t>
  </si>
  <si>
    <t>Гуляш из отварной курятины</t>
  </si>
  <si>
    <t>12</t>
  </si>
  <si>
    <t>46</t>
  </si>
  <si>
    <t>174</t>
  </si>
  <si>
    <t>126</t>
  </si>
  <si>
    <t>124</t>
  </si>
  <si>
    <t>47</t>
  </si>
  <si>
    <t>21</t>
  </si>
  <si>
    <t>Суп картофельный с клецками</t>
  </si>
  <si>
    <t>Ленивые голубцы(говядина)</t>
  </si>
  <si>
    <t>Сок натуральный</t>
  </si>
  <si>
    <t>200</t>
  </si>
  <si>
    <t>24</t>
  </si>
  <si>
    <t>452</t>
  </si>
  <si>
    <t>118</t>
  </si>
  <si>
    <t>22</t>
  </si>
  <si>
    <t>43</t>
  </si>
  <si>
    <t>Икра из кабачков</t>
  </si>
  <si>
    <t>Борщ с капустой на мясном бульоне со сметаной</t>
  </si>
  <si>
    <t>Котлета из мяса куры</t>
  </si>
  <si>
    <t>Компот из сухофруктов</t>
  </si>
  <si>
    <t xml:space="preserve">               40</t>
  </si>
  <si>
    <t xml:space="preserve">                25</t>
  </si>
  <si>
    <t xml:space="preserve">              1</t>
  </si>
  <si>
    <t xml:space="preserve">             0</t>
  </si>
  <si>
    <t xml:space="preserve">              0</t>
  </si>
  <si>
    <t xml:space="preserve">                  8</t>
  </si>
  <si>
    <t xml:space="preserve">               13</t>
  </si>
  <si>
    <t>Суп-лапша</t>
  </si>
  <si>
    <t>Каша гречневая рассыпчатая со сливочным маслом</t>
  </si>
  <si>
    <t xml:space="preserve">                      65</t>
  </si>
  <si>
    <t xml:space="preserve">                        65</t>
  </si>
  <si>
    <t xml:space="preserve">                 10</t>
  </si>
  <si>
    <t xml:space="preserve">             1</t>
  </si>
  <si>
    <t>7,03</t>
  </si>
  <si>
    <t>8,15</t>
  </si>
  <si>
    <t>25,59</t>
  </si>
  <si>
    <t>5,05</t>
  </si>
  <si>
    <t>2,88</t>
  </si>
  <si>
    <t>1,3</t>
  </si>
  <si>
    <t>Винегрет</t>
  </si>
  <si>
    <t>18,12</t>
  </si>
  <si>
    <t>3,7</t>
  </si>
  <si>
    <t>18,00</t>
  </si>
  <si>
    <t>7,00</t>
  </si>
  <si>
    <t>5,9</t>
  </si>
  <si>
    <t>28,52</t>
  </si>
  <si>
    <t>2,28</t>
  </si>
  <si>
    <t>5,42</t>
  </si>
  <si>
    <t>17,64</t>
  </si>
  <si>
    <t>14,41</t>
  </si>
  <si>
    <t>5,35</t>
  </si>
  <si>
    <t>130</t>
  </si>
  <si>
    <t>895</t>
  </si>
  <si>
    <t>Салат из зеленого горошка консервированного с р/м</t>
  </si>
  <si>
    <t>27,82</t>
  </si>
  <si>
    <t>170</t>
  </si>
  <si>
    <t>Птица запеченная</t>
  </si>
  <si>
    <t xml:space="preserve">Салат из свёклы с зеленым горошком </t>
  </si>
  <si>
    <t>Суп картофельный с крупами на м/б</t>
  </si>
  <si>
    <t>Каша гороховая со сливоч.маслом</t>
  </si>
  <si>
    <t xml:space="preserve">Мануйленко </t>
  </si>
  <si>
    <t>МБОУ "СОШ с.Озерки Калининского района Саратовской области"</t>
  </si>
  <si>
    <t xml:space="preserve">Огурец свежий в нарезке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</si>
</sst>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49" fontId="0" fillId="5" borderId="4" xfId="0" applyNumberFormat="1" applyFill="1" applyBorder="1" applyAlignment="1" applyProtection="1">
      <alignment horizontal="left"/>
      <protection locked="0"/>
    </xf>
    <xf numFmtId="49" fontId="0" fillId="5" borderId="2" xfId="0" applyNumberFormat="1" applyFill="1" applyBorder="1" applyAlignment="1" applyProtection="1">
      <alignment horizontal="left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2" fontId="0" fillId="5" borderId="1" xfId="0" applyNumberFormat="1" applyFill="1" applyBorder="1" applyAlignment="1" applyProtection="1">
      <alignment horizontal="left"/>
      <protection locked="0"/>
    </xf>
    <xf numFmtId="49" fontId="0" fillId="5" borderId="25" xfId="0" applyNumberFormat="1" applyFill="1" applyBorder="1" applyAlignment="1" applyProtection="1">
      <alignment horizontal="left"/>
      <protection locked="0"/>
    </xf>
    <xf numFmtId="49" fontId="0" fillId="5" borderId="17" xfId="0" applyNumberFormat="1" applyFill="1" applyBorder="1" applyAlignment="1" applyProtection="1">
      <alignment horizontal="left"/>
      <protection locked="0"/>
    </xf>
    <xf numFmtId="49" fontId="0" fillId="5" borderId="17" xfId="0" applyNumberFormat="1" applyFon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15" xfId="0" applyNumberFormat="1" applyFill="1" applyBorder="1" applyAlignment="1" applyProtection="1">
      <alignment horizontal="left"/>
      <protection locked="0"/>
    </xf>
    <xf numFmtId="0" fontId="0" fillId="5" borderId="5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49" fontId="0" fillId="5" borderId="4" xfId="0" applyNumberFormat="1" applyFill="1" applyBorder="1" applyProtection="1">
      <protection locked="0"/>
    </xf>
    <xf numFmtId="49" fontId="0" fillId="5" borderId="2" xfId="0" applyNumberFormat="1" applyFill="1" applyBorder="1" applyProtection="1">
      <protection locked="0"/>
    </xf>
    <xf numFmtId="49" fontId="0" fillId="5" borderId="5" xfId="0" applyNumberFormat="1" applyFill="1" applyBorder="1" applyProtection="1">
      <protection locked="0"/>
    </xf>
    <xf numFmtId="49" fontId="0" fillId="5" borderId="25" xfId="0" applyNumberFormat="1" applyFill="1" applyBorder="1" applyProtection="1">
      <protection locked="0"/>
    </xf>
    <xf numFmtId="49" fontId="0" fillId="5" borderId="17" xfId="0" applyNumberFormat="1" applyFill="1" applyBorder="1" applyProtection="1">
      <protection locked="0"/>
    </xf>
    <xf numFmtId="49" fontId="11" fillId="5" borderId="17" xfId="0" applyNumberFormat="1" applyFont="1" applyFill="1" applyBorder="1" applyProtection="1">
      <protection locked="0"/>
    </xf>
    <xf numFmtId="49" fontId="11" fillId="5" borderId="2" xfId="0" applyNumberFormat="1" applyFont="1" applyFill="1" applyBorder="1" applyProtection="1">
      <protection locked="0"/>
    </xf>
    <xf numFmtId="49" fontId="0" fillId="5" borderId="24" xfId="0" applyNumberFormat="1" applyFill="1" applyBorder="1" applyProtection="1">
      <protection locked="0"/>
    </xf>
    <xf numFmtId="49" fontId="0" fillId="5" borderId="4" xfId="0" applyNumberFormat="1" applyFont="1" applyFill="1" applyBorder="1" applyProtection="1">
      <protection locked="0"/>
    </xf>
    <xf numFmtId="0" fontId="11" fillId="5" borderId="4" xfId="0" applyFon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49" fontId="0" fillId="5" borderId="17" xfId="0" applyNumberFormat="1" applyFon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0" fillId="5" borderId="4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0" fillId="5" borderId="2" xfId="0" applyNumberFormat="1" applyFont="1" applyFill="1" applyBorder="1" applyAlignment="1" applyProtection="1">
      <alignment horizontal="right"/>
      <protection locked="0"/>
    </xf>
    <xf numFmtId="49" fontId="0" fillId="5" borderId="5" xfId="0" applyNumberFormat="1" applyFill="1" applyBorder="1" applyAlignment="1" applyProtection="1">
      <alignment horizontal="right"/>
      <protection locked="0"/>
    </xf>
    <xf numFmtId="49" fontId="0" fillId="5" borderId="4" xfId="0" applyNumberFormat="1" applyFont="1" applyFill="1" applyBorder="1" applyAlignment="1" applyProtection="1">
      <alignment horizontal="right"/>
      <protection locked="0"/>
    </xf>
    <xf numFmtId="49" fontId="11" fillId="5" borderId="2" xfId="0" applyNumberFormat="1" applyFont="1" applyFill="1" applyBorder="1" applyAlignment="1" applyProtection="1">
      <alignment horizontal="right"/>
      <protection locked="0"/>
    </xf>
    <xf numFmtId="49" fontId="0" fillId="5" borderId="25" xfId="0" applyNumberFormat="1" applyFill="1" applyBorder="1" applyAlignment="1" applyProtection="1">
      <alignment horizontal="right"/>
      <protection locked="0"/>
    </xf>
    <xf numFmtId="49" fontId="0" fillId="5" borderId="17" xfId="0" applyNumberFormat="1" applyFill="1" applyBorder="1" applyAlignment="1" applyProtection="1">
      <alignment horizontal="right"/>
      <protection locked="0"/>
    </xf>
    <xf numFmtId="49" fontId="11" fillId="5" borderId="17" xfId="0" applyNumberFormat="1" applyFont="1" applyFill="1" applyBorder="1" applyAlignment="1" applyProtection="1">
      <alignment horizontal="right"/>
      <protection locked="0"/>
    </xf>
    <xf numFmtId="49" fontId="0" fillId="5" borderId="17" xfId="0" applyNumberFormat="1" applyFont="1" applyFill="1" applyBorder="1" applyAlignment="1" applyProtection="1">
      <alignment horizontal="right"/>
      <protection locked="0"/>
    </xf>
    <xf numFmtId="49" fontId="0" fillId="5" borderId="24" xfId="0" applyNumberFormat="1" applyFill="1" applyBorder="1" applyAlignment="1" applyProtection="1">
      <alignment horizontal="right"/>
      <protection locked="0"/>
    </xf>
    <xf numFmtId="49" fontId="0" fillId="5" borderId="2" xfId="0" applyNumberFormat="1" applyFont="1" applyFill="1" applyBorder="1" applyAlignment="1" applyProtection="1">
      <alignment horizontal="center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49" fontId="0" fillId="5" borderId="25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4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0" fillId="5" borderId="5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17" xfId="0" applyNumberFormat="1" applyFill="1" applyBorder="1" applyAlignment="1" applyProtection="1">
      <alignment horizontal="right"/>
      <protection locked="0"/>
    </xf>
    <xf numFmtId="1" fontId="0" fillId="5" borderId="4" xfId="0" applyNumberFormat="1" applyFill="1" applyBorder="1" applyAlignment="1" applyProtection="1">
      <alignment horizontal="right"/>
      <protection locked="0"/>
    </xf>
    <xf numFmtId="1" fontId="0" fillId="5" borderId="5" xfId="0" applyNumberForma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68"/>
  <sheetViews>
    <sheetView tabSelected="1" workbookViewId="0">
      <pane xSplit="4" ySplit="5" topLeftCell="E384" activePane="bottomRight" state="frozen"/>
      <selection pane="topRight" activeCell="E1" sqref="E1"/>
      <selection pane="bottomLeft" activeCell="A6" sqref="A6"/>
      <selection pane="bottomRight" activeCell="P389" sqref="P3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19" t="s">
        <v>179</v>
      </c>
      <c r="D1" s="120"/>
      <c r="E1" s="120"/>
      <c r="F1" s="13" t="s">
        <v>16</v>
      </c>
      <c r="G1" s="2" t="s">
        <v>17</v>
      </c>
      <c r="H1" s="121" t="s">
        <v>45</v>
      </c>
      <c r="I1" s="121"/>
      <c r="J1" s="121"/>
      <c r="K1" s="121"/>
    </row>
    <row r="2" spans="1:12" ht="17.399999999999999">
      <c r="A2" s="38" t="s">
        <v>6</v>
      </c>
      <c r="C2" s="2"/>
      <c r="G2" s="2" t="s">
        <v>18</v>
      </c>
      <c r="H2" s="121" t="s">
        <v>178</v>
      </c>
      <c r="I2" s="121"/>
      <c r="J2" s="121"/>
      <c r="K2" s="121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0">
        <v>20</v>
      </c>
      <c r="I3" s="50">
        <v>2</v>
      </c>
      <c r="J3" s="51">
        <v>2025</v>
      </c>
      <c r="K3" s="1"/>
    </row>
    <row r="4" spans="1:12">
      <c r="C4" s="2"/>
      <c r="D4" s="4"/>
      <c r="H4" s="52" t="s">
        <v>42</v>
      </c>
      <c r="I4" s="52" t="s">
        <v>43</v>
      </c>
      <c r="J4" s="52" t="s">
        <v>44</v>
      </c>
    </row>
    <row r="5" spans="1:12" ht="30.6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4.4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4.4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4.4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4.4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4.4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4.4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4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4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 t="s">
        <v>46</v>
      </c>
      <c r="F18" s="46">
        <v>60</v>
      </c>
      <c r="G18" s="112">
        <v>1</v>
      </c>
      <c r="H18" s="112">
        <v>2</v>
      </c>
      <c r="I18" s="112">
        <v>4</v>
      </c>
      <c r="J18" s="55">
        <v>46</v>
      </c>
      <c r="K18" s="59">
        <v>17</v>
      </c>
      <c r="L18" s="53">
        <v>7</v>
      </c>
    </row>
    <row r="19" spans="1:12" ht="26.4">
      <c r="A19" s="25"/>
      <c r="B19" s="16"/>
      <c r="C19" s="11"/>
      <c r="D19" s="7" t="s">
        <v>28</v>
      </c>
      <c r="E19" s="45" t="s">
        <v>47</v>
      </c>
      <c r="F19" s="46">
        <v>200</v>
      </c>
      <c r="G19" s="112">
        <v>2</v>
      </c>
      <c r="H19" s="112">
        <v>5</v>
      </c>
      <c r="I19" s="112">
        <v>8</v>
      </c>
      <c r="J19" s="56">
        <v>103</v>
      </c>
      <c r="K19" s="60">
        <v>62</v>
      </c>
      <c r="L19" s="54">
        <v>12.98</v>
      </c>
    </row>
    <row r="20" spans="1:12" ht="14.4">
      <c r="A20" s="25"/>
      <c r="B20" s="16"/>
      <c r="C20" s="11"/>
      <c r="D20" s="7" t="s">
        <v>29</v>
      </c>
      <c r="E20" s="45" t="s">
        <v>174</v>
      </c>
      <c r="F20" s="46">
        <v>90</v>
      </c>
      <c r="G20" s="112">
        <v>12</v>
      </c>
      <c r="H20" s="112">
        <v>16</v>
      </c>
      <c r="I20" s="112">
        <v>10</v>
      </c>
      <c r="J20" s="56">
        <v>221</v>
      </c>
      <c r="K20" s="60">
        <v>276</v>
      </c>
      <c r="L20" s="54">
        <v>17.88</v>
      </c>
    </row>
    <row r="21" spans="1:12" ht="14.4">
      <c r="A21" s="25"/>
      <c r="B21" s="16"/>
      <c r="C21" s="11"/>
      <c r="D21" s="7" t="s">
        <v>30</v>
      </c>
      <c r="E21" s="57" t="s">
        <v>48</v>
      </c>
      <c r="F21" s="46">
        <v>150</v>
      </c>
      <c r="G21" s="113">
        <v>5</v>
      </c>
      <c r="H21" s="113">
        <v>0</v>
      </c>
      <c r="I21" s="114">
        <v>31</v>
      </c>
      <c r="J21" s="56">
        <v>155</v>
      </c>
      <c r="K21" s="61">
        <v>202</v>
      </c>
      <c r="L21" s="54">
        <v>20.56</v>
      </c>
    </row>
    <row r="22" spans="1:12" ht="14.4">
      <c r="A22" s="25"/>
      <c r="B22" s="16"/>
      <c r="C22" s="11"/>
      <c r="D22" s="7" t="s">
        <v>31</v>
      </c>
      <c r="E22" s="57" t="s">
        <v>49</v>
      </c>
      <c r="F22" s="46">
        <v>200</v>
      </c>
      <c r="G22" s="113">
        <v>1</v>
      </c>
      <c r="H22" s="113">
        <v>0</v>
      </c>
      <c r="I22" s="114">
        <v>18</v>
      </c>
      <c r="J22" s="56">
        <v>107</v>
      </c>
      <c r="K22" s="60">
        <v>278</v>
      </c>
      <c r="L22" s="54">
        <v>6</v>
      </c>
    </row>
    <row r="23" spans="1:12" ht="14.4">
      <c r="A23" s="25"/>
      <c r="B23" s="16"/>
      <c r="C23" s="11"/>
      <c r="D23" s="7" t="s">
        <v>32</v>
      </c>
      <c r="E23" s="57" t="s">
        <v>50</v>
      </c>
      <c r="F23" s="46">
        <v>40</v>
      </c>
      <c r="G23" s="113">
        <v>1</v>
      </c>
      <c r="H23" s="113">
        <v>0</v>
      </c>
      <c r="I23" s="114">
        <v>13</v>
      </c>
      <c r="J23" s="56">
        <v>65</v>
      </c>
      <c r="K23" s="60">
        <v>878</v>
      </c>
      <c r="L23" s="54">
        <v>2.2799999999999998</v>
      </c>
    </row>
    <row r="24" spans="1:12" ht="14.4">
      <c r="A24" s="25"/>
      <c r="B24" s="16"/>
      <c r="C24" s="11"/>
      <c r="D24" s="7" t="s">
        <v>33</v>
      </c>
      <c r="E24" s="57" t="s">
        <v>51</v>
      </c>
      <c r="F24" s="46">
        <v>25</v>
      </c>
      <c r="G24" s="113">
        <v>1</v>
      </c>
      <c r="H24" s="113">
        <v>0.3</v>
      </c>
      <c r="I24" s="114">
        <v>8.35</v>
      </c>
      <c r="J24" s="56">
        <v>65</v>
      </c>
      <c r="K24" s="47"/>
      <c r="L24" s="54">
        <v>1.3</v>
      </c>
    </row>
    <row r="25" spans="1:12" ht="14.4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107"/>
    </row>
    <row r="26" spans="1:12" ht="14.4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765</v>
      </c>
      <c r="G27" s="21">
        <f t="shared" ref="G27:J27" si="3">SUM(G18:G26)</f>
        <v>23</v>
      </c>
      <c r="H27" s="21">
        <v>23</v>
      </c>
      <c r="I27" s="21">
        <v>92</v>
      </c>
      <c r="J27" s="21">
        <f t="shared" si="3"/>
        <v>762</v>
      </c>
      <c r="K27" s="27"/>
      <c r="L27" s="21">
        <v>68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4.4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4.4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4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/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4.4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4.4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4.4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4.4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4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4.4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4.4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4.4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4.4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4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117" t="s">
        <v>4</v>
      </c>
      <c r="D47" s="118"/>
      <c r="E47" s="33"/>
      <c r="F47" s="34">
        <f>F13+F17+F27+F32+F39+F46</f>
        <v>765</v>
      </c>
      <c r="G47" s="34">
        <f t="shared" ref="G47:J47" si="7">G13+G17+G27+G32+G39+G46</f>
        <v>23</v>
      </c>
      <c r="H47" s="34">
        <f t="shared" si="7"/>
        <v>23</v>
      </c>
      <c r="I47" s="34">
        <f t="shared" si="7"/>
        <v>92</v>
      </c>
      <c r="J47" s="34">
        <f t="shared" si="7"/>
        <v>762</v>
      </c>
      <c r="K47" s="35"/>
      <c r="L47" s="34">
        <v>68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4.4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4.4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4.4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4.4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4.4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4.4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4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2" t="s">
        <v>175</v>
      </c>
      <c r="F60" s="55">
        <v>60</v>
      </c>
      <c r="G60" s="55">
        <v>2</v>
      </c>
      <c r="H60" s="55">
        <v>2</v>
      </c>
      <c r="I60" s="63">
        <v>4</v>
      </c>
      <c r="J60" s="55">
        <v>46</v>
      </c>
      <c r="K60" s="59">
        <v>33</v>
      </c>
      <c r="L60" s="53">
        <v>6</v>
      </c>
    </row>
    <row r="61" spans="1:12" ht="14.4">
      <c r="A61" s="15"/>
      <c r="B61" s="16"/>
      <c r="C61" s="11"/>
      <c r="D61" s="7" t="s">
        <v>28</v>
      </c>
      <c r="E61" s="57" t="s">
        <v>52</v>
      </c>
      <c r="F61" s="56">
        <v>200</v>
      </c>
      <c r="G61" s="56">
        <v>2</v>
      </c>
      <c r="H61" s="56">
        <v>2.84</v>
      </c>
      <c r="I61" s="58">
        <v>14.29</v>
      </c>
      <c r="J61" s="56">
        <v>92</v>
      </c>
      <c r="K61" s="60">
        <v>61</v>
      </c>
      <c r="L61" s="54">
        <v>6</v>
      </c>
    </row>
    <row r="62" spans="1:12" ht="14.4">
      <c r="A62" s="15"/>
      <c r="B62" s="16"/>
      <c r="C62" s="11"/>
      <c r="D62" s="7" t="s">
        <v>29</v>
      </c>
      <c r="E62" s="57" t="s">
        <v>53</v>
      </c>
      <c r="F62" s="56">
        <v>90</v>
      </c>
      <c r="G62" s="56">
        <v>10</v>
      </c>
      <c r="H62" s="56">
        <v>8</v>
      </c>
      <c r="I62" s="58">
        <v>12</v>
      </c>
      <c r="J62" s="56">
        <v>102</v>
      </c>
      <c r="K62" s="60">
        <v>388</v>
      </c>
      <c r="L62" s="54">
        <v>19.420000000000002</v>
      </c>
    </row>
    <row r="63" spans="1:12" ht="14.4">
      <c r="A63" s="15"/>
      <c r="B63" s="16"/>
      <c r="C63" s="11"/>
      <c r="D63" s="7" t="s">
        <v>30</v>
      </c>
      <c r="E63" s="57" t="s">
        <v>54</v>
      </c>
      <c r="F63" s="56">
        <v>150</v>
      </c>
      <c r="G63" s="56">
        <v>3</v>
      </c>
      <c r="H63" s="56">
        <v>9</v>
      </c>
      <c r="I63" s="58">
        <v>14</v>
      </c>
      <c r="J63" s="56">
        <v>151.36000000000001</v>
      </c>
      <c r="K63" s="60">
        <v>132</v>
      </c>
      <c r="L63" s="54">
        <v>12</v>
      </c>
    </row>
    <row r="64" spans="1:12" ht="14.4">
      <c r="A64" s="15"/>
      <c r="B64" s="16"/>
      <c r="C64" s="11"/>
      <c r="D64" s="7" t="s">
        <v>31</v>
      </c>
      <c r="E64" s="57" t="s">
        <v>55</v>
      </c>
      <c r="F64" s="56">
        <v>200</v>
      </c>
      <c r="G64" s="56">
        <v>1</v>
      </c>
      <c r="H64" s="56">
        <v>0.06</v>
      </c>
      <c r="I64" s="58">
        <v>15</v>
      </c>
      <c r="J64" s="56">
        <v>128</v>
      </c>
      <c r="K64" s="60">
        <v>268</v>
      </c>
      <c r="L64" s="54">
        <v>4</v>
      </c>
    </row>
    <row r="65" spans="1:12" ht="14.4">
      <c r="A65" s="15"/>
      <c r="B65" s="16"/>
      <c r="C65" s="11"/>
      <c r="D65" s="7" t="s">
        <v>32</v>
      </c>
      <c r="E65" s="57" t="s">
        <v>50</v>
      </c>
      <c r="F65" s="56">
        <v>40</v>
      </c>
      <c r="G65" s="56">
        <v>2</v>
      </c>
      <c r="H65" s="56">
        <v>0</v>
      </c>
      <c r="I65" s="58">
        <v>13</v>
      </c>
      <c r="J65" s="56">
        <v>65</v>
      </c>
      <c r="K65" s="60">
        <v>878</v>
      </c>
      <c r="L65" s="54">
        <v>2.2799999999999998</v>
      </c>
    </row>
    <row r="66" spans="1:12" ht="14.4">
      <c r="A66" s="15"/>
      <c r="B66" s="16"/>
      <c r="C66" s="11"/>
      <c r="D66" s="7" t="s">
        <v>33</v>
      </c>
      <c r="E66" s="57" t="s">
        <v>51</v>
      </c>
      <c r="F66" s="56">
        <v>25</v>
      </c>
      <c r="G66" s="56">
        <v>2</v>
      </c>
      <c r="H66" s="56">
        <v>0</v>
      </c>
      <c r="I66" s="58">
        <v>8</v>
      </c>
      <c r="J66" s="56">
        <v>65</v>
      </c>
      <c r="K66" s="47"/>
      <c r="L66" s="54">
        <v>1.3</v>
      </c>
    </row>
    <row r="67" spans="1:12" ht="14.4">
      <c r="A67" s="15"/>
      <c r="B67" s="16"/>
      <c r="C67" s="11"/>
      <c r="D67" s="6" t="s">
        <v>24</v>
      </c>
      <c r="E67" s="57" t="s">
        <v>56</v>
      </c>
      <c r="F67" s="56">
        <v>170</v>
      </c>
      <c r="G67" s="56">
        <v>0</v>
      </c>
      <c r="H67" s="56">
        <v>0</v>
      </c>
      <c r="I67" s="58">
        <v>8</v>
      </c>
      <c r="J67" s="56">
        <v>47</v>
      </c>
      <c r="K67" s="47"/>
      <c r="L67" s="54">
        <v>17</v>
      </c>
    </row>
    <row r="68" spans="1:12" ht="14.4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107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935</v>
      </c>
      <c r="G69" s="21">
        <f t="shared" ref="G69" si="18">SUM(G60:G68)</f>
        <v>22</v>
      </c>
      <c r="H69" s="21">
        <v>22</v>
      </c>
      <c r="I69" s="21">
        <v>88</v>
      </c>
      <c r="J69" s="21">
        <v>696</v>
      </c>
      <c r="K69" s="27"/>
      <c r="L69" s="21">
        <v>68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4.4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4.4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4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4.4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4.4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4.4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4.4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4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3">SUM(G75:G80)</f>
        <v>0</v>
      </c>
      <c r="H81" s="21">
        <f t="shared" ref="H81" si="24">SUM(H75:H80)</f>
        <v>0</v>
      </c>
      <c r="I81" s="21">
        <f t="shared" ref="I81" si="25">SUM(I75:I80)</f>
        <v>0</v>
      </c>
      <c r="J81" s="21">
        <f t="shared" ref="J81" si="26">SUM(J75:J80)</f>
        <v>0</v>
      </c>
      <c r="K81" s="27"/>
      <c r="L81" s="21">
        <f t="shared" ref="L81" ca="1" si="27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4.4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4.4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4.4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4.4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4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8">SUM(G82:G87)</f>
        <v>0</v>
      </c>
      <c r="H88" s="21">
        <f t="shared" ref="H88" si="29">SUM(H82:H87)</f>
        <v>0</v>
      </c>
      <c r="I88" s="21">
        <f t="shared" ref="I88" si="30">SUM(I82:I87)</f>
        <v>0</v>
      </c>
      <c r="J88" s="21">
        <f t="shared" ref="J88" si="31">SUM(J82:J87)</f>
        <v>0</v>
      </c>
      <c r="K88" s="27"/>
      <c r="L88" s="21">
        <f t="shared" ref="L88" ca="1" si="32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117" t="s">
        <v>4</v>
      </c>
      <c r="D89" s="118"/>
      <c r="E89" s="33"/>
      <c r="F89" s="34">
        <f>F55+F59+F69+F74+F81+F88</f>
        <v>935</v>
      </c>
      <c r="G89" s="34">
        <f t="shared" ref="G89" si="33">G55+G59+G69+G74+G81+G88</f>
        <v>22</v>
      </c>
      <c r="H89" s="34">
        <f t="shared" ref="H89" si="34">H55+H59+H69+H74+H81+H88</f>
        <v>22</v>
      </c>
      <c r="I89" s="34">
        <f t="shared" ref="I89" si="35">I55+I59+I69+I74+I81+I88</f>
        <v>88</v>
      </c>
      <c r="J89" s="34">
        <f t="shared" ref="J89" si="36">J55+J59+J69+J74+J81+J88</f>
        <v>696</v>
      </c>
      <c r="K89" s="35"/>
      <c r="L89" s="34">
        <v>68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4.4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4.4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4.4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4.4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4.4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4.4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4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2" t="s">
        <v>57</v>
      </c>
      <c r="F102" s="55">
        <v>60</v>
      </c>
      <c r="G102" s="55">
        <v>0</v>
      </c>
      <c r="H102" s="55">
        <v>2</v>
      </c>
      <c r="I102" s="63">
        <v>1</v>
      </c>
      <c r="J102" s="55">
        <v>40</v>
      </c>
      <c r="K102" s="59">
        <v>13</v>
      </c>
      <c r="L102" s="53">
        <v>6.21</v>
      </c>
    </row>
    <row r="103" spans="1:12" ht="14.4">
      <c r="A103" s="25"/>
      <c r="B103" s="16"/>
      <c r="C103" s="11"/>
      <c r="D103" s="7" t="s">
        <v>28</v>
      </c>
      <c r="E103" s="57" t="s">
        <v>58</v>
      </c>
      <c r="F103" s="56">
        <v>200</v>
      </c>
      <c r="G103" s="56">
        <v>7</v>
      </c>
      <c r="H103" s="56">
        <v>6</v>
      </c>
      <c r="I103" s="58">
        <v>16</v>
      </c>
      <c r="J103" s="56">
        <v>149</v>
      </c>
      <c r="K103" s="60">
        <v>83</v>
      </c>
      <c r="L103" s="54">
        <v>20.420000000000002</v>
      </c>
    </row>
    <row r="104" spans="1:12" ht="14.4">
      <c r="A104" s="25"/>
      <c r="B104" s="16"/>
      <c r="C104" s="11"/>
      <c r="D104" s="7" t="s">
        <v>29</v>
      </c>
      <c r="E104" s="57" t="s">
        <v>59</v>
      </c>
      <c r="F104" s="56">
        <v>90</v>
      </c>
      <c r="G104" s="56">
        <v>10</v>
      </c>
      <c r="H104" s="56">
        <v>10</v>
      </c>
      <c r="I104" s="58">
        <v>16</v>
      </c>
      <c r="J104" s="56">
        <v>210</v>
      </c>
      <c r="K104" s="60">
        <v>282</v>
      </c>
      <c r="L104" s="54">
        <v>21.69</v>
      </c>
    </row>
    <row r="105" spans="1:12" ht="14.4">
      <c r="A105" s="25"/>
      <c r="B105" s="16"/>
      <c r="C105" s="11"/>
      <c r="D105" s="7" t="s">
        <v>30</v>
      </c>
      <c r="E105" s="57" t="s">
        <v>60</v>
      </c>
      <c r="F105" s="56">
        <v>150</v>
      </c>
      <c r="G105" s="56">
        <v>2</v>
      </c>
      <c r="H105" s="56">
        <v>3</v>
      </c>
      <c r="I105" s="58">
        <v>10</v>
      </c>
      <c r="J105" s="56">
        <v>178</v>
      </c>
      <c r="K105" s="60">
        <v>145</v>
      </c>
      <c r="L105" s="54">
        <v>6.8</v>
      </c>
    </row>
    <row r="106" spans="1:12" ht="14.4">
      <c r="A106" s="25"/>
      <c r="B106" s="16"/>
      <c r="C106" s="11"/>
      <c r="D106" s="7" t="s">
        <v>31</v>
      </c>
      <c r="E106" s="57" t="s">
        <v>61</v>
      </c>
      <c r="F106" s="56">
        <v>200</v>
      </c>
      <c r="G106" s="56">
        <v>0</v>
      </c>
      <c r="H106" s="56">
        <v>0.06</v>
      </c>
      <c r="I106" s="58">
        <v>19</v>
      </c>
      <c r="J106" s="56">
        <v>118</v>
      </c>
      <c r="K106" s="60">
        <v>388</v>
      </c>
      <c r="L106" s="54">
        <v>8.6999999999999993</v>
      </c>
    </row>
    <row r="107" spans="1:12" ht="14.4">
      <c r="A107" s="25"/>
      <c r="B107" s="16"/>
      <c r="C107" s="11"/>
      <c r="D107" s="7" t="s">
        <v>32</v>
      </c>
      <c r="E107" s="57" t="s">
        <v>50</v>
      </c>
      <c r="F107" s="56">
        <v>40</v>
      </c>
      <c r="G107" s="56">
        <v>1</v>
      </c>
      <c r="H107" s="56">
        <v>0</v>
      </c>
      <c r="I107" s="58">
        <v>13</v>
      </c>
      <c r="J107" s="56">
        <v>65</v>
      </c>
      <c r="K107" s="60">
        <v>878</v>
      </c>
      <c r="L107" s="54">
        <v>2.88</v>
      </c>
    </row>
    <row r="108" spans="1:12" ht="14.4">
      <c r="A108" s="25"/>
      <c r="B108" s="16"/>
      <c r="C108" s="11"/>
      <c r="D108" s="7" t="s">
        <v>33</v>
      </c>
      <c r="E108" s="57" t="s">
        <v>51</v>
      </c>
      <c r="F108" s="56">
        <v>25</v>
      </c>
      <c r="G108" s="56">
        <v>1</v>
      </c>
      <c r="H108" s="56">
        <v>0</v>
      </c>
      <c r="I108" s="58">
        <v>9</v>
      </c>
      <c r="J108" s="56">
        <v>65</v>
      </c>
      <c r="K108" s="47"/>
      <c r="L108" s="54">
        <v>1.3</v>
      </c>
    </row>
    <row r="109" spans="1:12" ht="14.4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107"/>
    </row>
    <row r="110" spans="1:12" ht="14.4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765</v>
      </c>
      <c r="G111" s="21">
        <f t="shared" ref="G111" si="46">SUM(G102:G110)</f>
        <v>21</v>
      </c>
      <c r="H111" s="21">
        <v>21</v>
      </c>
      <c r="I111" s="21">
        <f t="shared" ref="I111" si="47">SUM(I102:I110)</f>
        <v>84</v>
      </c>
      <c r="J111" s="21">
        <f t="shared" ref="J111" si="48">SUM(J102:J110)</f>
        <v>825</v>
      </c>
      <c r="K111" s="27"/>
      <c r="L111" s="21">
        <v>68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4.4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4.4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4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9">SUM(G112:G115)</f>
        <v>0</v>
      </c>
      <c r="H116" s="21">
        <f t="shared" ref="H116" si="50">SUM(H112:H115)</f>
        <v>0</v>
      </c>
      <c r="I116" s="21">
        <f t="shared" ref="I116" si="51">SUM(I112:I115)</f>
        <v>0</v>
      </c>
      <c r="J116" s="21">
        <f t="shared" ref="J116" si="52">SUM(J112:J115)</f>
        <v>0</v>
      </c>
      <c r="K116" s="27"/>
      <c r="L116" s="21"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4.4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4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4.4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4.4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3">SUM(G117:G122)</f>
        <v>0</v>
      </c>
      <c r="H123" s="21">
        <f t="shared" ref="H123" si="54">SUM(H117:H122)</f>
        <v>0</v>
      </c>
      <c r="I123" s="21">
        <f t="shared" ref="I123" si="55">SUM(I117:I122)</f>
        <v>0</v>
      </c>
      <c r="J123" s="21">
        <f t="shared" ref="J123" si="56">SUM(J117:J122)</f>
        <v>0</v>
      </c>
      <c r="K123" s="27"/>
      <c r="L123" s="21">
        <f t="shared" ref="L123" ca="1" si="57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4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4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4.4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4.4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>
        <f t="shared" ref="L130" ca="1" si="62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117" t="s">
        <v>4</v>
      </c>
      <c r="D131" s="118"/>
      <c r="E131" s="33"/>
      <c r="F131" s="34">
        <f>F97+F101+F111+F116+F123+F130</f>
        <v>765</v>
      </c>
      <c r="G131" s="34">
        <f t="shared" ref="G131" si="63">G97+G101+G111+G116+G123+G130</f>
        <v>21</v>
      </c>
      <c r="H131" s="34">
        <f t="shared" ref="H131" si="64">H97+H101+H111+H116+H123+H130</f>
        <v>21</v>
      </c>
      <c r="I131" s="34">
        <f t="shared" ref="I131" si="65">I97+I101+I111+I116+I123+I130</f>
        <v>84</v>
      </c>
      <c r="J131" s="34">
        <f t="shared" ref="J131" si="66">J97+J101+J111+J116+J123+J130</f>
        <v>825</v>
      </c>
      <c r="K131" s="35"/>
      <c r="L131" s="34">
        <v>68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4.4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4.4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4.4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4.4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4.4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7">SUM(G132:G138)</f>
        <v>0</v>
      </c>
      <c r="H139" s="21">
        <f t="shared" ref="H139" si="68">SUM(H132:H138)</f>
        <v>0</v>
      </c>
      <c r="I139" s="21">
        <f t="shared" ref="I139" si="69">SUM(I132:I138)</f>
        <v>0</v>
      </c>
      <c r="J139" s="21">
        <f t="shared" ref="J139" si="70">SUM(J132:J138)</f>
        <v>0</v>
      </c>
      <c r="K139" s="27"/>
      <c r="L139" s="21">
        <f t="shared" ref="L139:L181" si="7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4.4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4.4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2">SUM(G140:G142)</f>
        <v>0</v>
      </c>
      <c r="H143" s="21">
        <f t="shared" ref="H143" si="73">SUM(H140:H142)</f>
        <v>0</v>
      </c>
      <c r="I143" s="21">
        <f t="shared" ref="I143" si="74">SUM(I140:I142)</f>
        <v>0</v>
      </c>
      <c r="J143" s="21">
        <f t="shared" ref="J143" si="75">SUM(J140:J142)</f>
        <v>0</v>
      </c>
      <c r="K143" s="27"/>
      <c r="L143" s="21">
        <f t="shared" ref="L143" ca="1" si="7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4" t="s">
        <v>62</v>
      </c>
      <c r="F144" s="66" t="s">
        <v>68</v>
      </c>
      <c r="G144" s="66" t="s">
        <v>77</v>
      </c>
      <c r="H144" s="66" t="s">
        <v>78</v>
      </c>
      <c r="I144" s="70" t="s">
        <v>77</v>
      </c>
      <c r="J144" s="66" t="s">
        <v>70</v>
      </c>
      <c r="K144" s="59">
        <v>12</v>
      </c>
      <c r="L144" s="66" t="s">
        <v>151</v>
      </c>
    </row>
    <row r="145" spans="1:12" ht="14.4">
      <c r="A145" s="25"/>
      <c r="B145" s="16"/>
      <c r="C145" s="11"/>
      <c r="D145" s="7" t="s">
        <v>28</v>
      </c>
      <c r="E145" s="57" t="s">
        <v>63</v>
      </c>
      <c r="F145" s="67">
        <v>200</v>
      </c>
      <c r="G145" s="67" t="s">
        <v>78</v>
      </c>
      <c r="H145" s="67" t="s">
        <v>79</v>
      </c>
      <c r="I145" s="71" t="s">
        <v>80</v>
      </c>
      <c r="J145" s="67" t="s">
        <v>74</v>
      </c>
      <c r="K145" s="60">
        <v>73</v>
      </c>
      <c r="L145" s="67" t="s">
        <v>152</v>
      </c>
    </row>
    <row r="146" spans="1:12" ht="14.4">
      <c r="A146" s="25"/>
      <c r="B146" s="16"/>
      <c r="C146" s="11"/>
      <c r="D146" s="7" t="s">
        <v>29</v>
      </c>
      <c r="E146" s="57" t="s">
        <v>64</v>
      </c>
      <c r="F146" s="67" t="s">
        <v>69</v>
      </c>
      <c r="G146" s="67" t="s">
        <v>81</v>
      </c>
      <c r="H146" s="67" t="s">
        <v>82</v>
      </c>
      <c r="I146" s="71" t="s">
        <v>83</v>
      </c>
      <c r="J146" s="67" t="s">
        <v>75</v>
      </c>
      <c r="K146" s="60">
        <v>122</v>
      </c>
      <c r="L146" s="67" t="s">
        <v>153</v>
      </c>
    </row>
    <row r="147" spans="1:12" ht="14.4">
      <c r="A147" s="25"/>
      <c r="B147" s="16"/>
      <c r="C147" s="11"/>
      <c r="D147" s="7" t="s">
        <v>30</v>
      </c>
      <c r="E147" s="57"/>
      <c r="F147" s="67"/>
      <c r="G147" s="67"/>
      <c r="H147" s="67"/>
      <c r="I147" s="72"/>
      <c r="J147" s="67"/>
      <c r="K147" s="60"/>
      <c r="L147" s="67"/>
    </row>
    <row r="148" spans="1:12" ht="14.4">
      <c r="A148" s="25"/>
      <c r="B148" s="16"/>
      <c r="C148" s="11"/>
      <c r="D148" s="7" t="s">
        <v>31</v>
      </c>
      <c r="E148" s="57" t="s">
        <v>65</v>
      </c>
      <c r="F148" s="67">
        <v>200</v>
      </c>
      <c r="G148" s="67" t="s">
        <v>77</v>
      </c>
      <c r="H148" s="67">
        <v>0</v>
      </c>
      <c r="I148" s="71" t="s">
        <v>81</v>
      </c>
      <c r="J148" s="67">
        <v>128</v>
      </c>
      <c r="K148" s="60">
        <v>278</v>
      </c>
      <c r="L148" s="67" t="s">
        <v>154</v>
      </c>
    </row>
    <row r="149" spans="1:12" ht="14.4">
      <c r="A149" s="25"/>
      <c r="B149" s="16"/>
      <c r="C149" s="11"/>
      <c r="D149" s="7" t="s">
        <v>32</v>
      </c>
      <c r="E149" s="57" t="s">
        <v>50</v>
      </c>
      <c r="F149" s="67" t="s">
        <v>70</v>
      </c>
      <c r="G149" s="67" t="s">
        <v>84</v>
      </c>
      <c r="H149" s="67">
        <v>0</v>
      </c>
      <c r="I149" s="71" t="s">
        <v>85</v>
      </c>
      <c r="J149" s="67" t="s">
        <v>76</v>
      </c>
      <c r="K149" s="60">
        <v>878</v>
      </c>
      <c r="L149" s="67" t="s">
        <v>155</v>
      </c>
    </row>
    <row r="150" spans="1:12" ht="15" thickBot="1">
      <c r="A150" s="25"/>
      <c r="B150" s="16"/>
      <c r="C150" s="11"/>
      <c r="D150" s="7" t="s">
        <v>33</v>
      </c>
      <c r="E150" s="57" t="s">
        <v>51</v>
      </c>
      <c r="F150" s="67">
        <v>25</v>
      </c>
      <c r="G150" s="67" t="s">
        <v>84</v>
      </c>
      <c r="H150" s="67" t="s">
        <v>86</v>
      </c>
      <c r="I150" s="71" t="s">
        <v>87</v>
      </c>
      <c r="J150" s="67" t="s">
        <v>76</v>
      </c>
      <c r="K150" s="60">
        <v>878</v>
      </c>
      <c r="L150" s="67" t="s">
        <v>156</v>
      </c>
    </row>
    <row r="151" spans="1:12" ht="14.4">
      <c r="A151" s="25"/>
      <c r="B151" s="16"/>
      <c r="C151" s="11"/>
      <c r="D151" s="6" t="s">
        <v>67</v>
      </c>
      <c r="E151" s="65" t="s">
        <v>66</v>
      </c>
      <c r="F151" s="68">
        <v>180</v>
      </c>
      <c r="G151" s="73" t="s">
        <v>86</v>
      </c>
      <c r="H151" s="68">
        <v>0.4</v>
      </c>
      <c r="I151" s="74" t="s">
        <v>87</v>
      </c>
      <c r="J151" s="68">
        <v>47</v>
      </c>
      <c r="K151" s="75"/>
      <c r="L151" s="69">
        <v>18</v>
      </c>
    </row>
    <row r="152" spans="1:12" ht="14.4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4.4">
      <c r="A153" s="26"/>
      <c r="B153" s="18"/>
      <c r="C153" s="8"/>
      <c r="D153" s="19" t="s">
        <v>39</v>
      </c>
      <c r="E153" s="9"/>
      <c r="F153" s="21">
        <v>945</v>
      </c>
      <c r="G153" s="21">
        <v>24</v>
      </c>
      <c r="H153" s="21">
        <v>24</v>
      </c>
      <c r="I153" s="21">
        <v>96</v>
      </c>
      <c r="J153" s="21">
        <v>760</v>
      </c>
      <c r="K153" s="27"/>
      <c r="L153" s="21">
        <v>68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4.4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4.4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4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7">SUM(G154:G157)</f>
        <v>0</v>
      </c>
      <c r="H158" s="21">
        <f t="shared" ref="H158" si="78">SUM(H154:H157)</f>
        <v>0</v>
      </c>
      <c r="I158" s="21">
        <f t="shared" ref="I158" si="79">SUM(I154:I157)</f>
        <v>0</v>
      </c>
      <c r="J158" s="21">
        <f t="shared" ref="J158" si="80">SUM(J154:J157)</f>
        <v>0</v>
      </c>
      <c r="K158" s="27"/>
      <c r="L158" s="21"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4.4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4.4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4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4.4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4.4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1">SUM(G159:G164)</f>
        <v>0</v>
      </c>
      <c r="H165" s="21">
        <f t="shared" ref="H165" si="82">SUM(H159:H164)</f>
        <v>0</v>
      </c>
      <c r="I165" s="21">
        <f t="shared" ref="I165" si="83">SUM(I159:I164)</f>
        <v>0</v>
      </c>
      <c r="J165" s="21">
        <f t="shared" ref="J165" si="84">SUM(J159:J164)</f>
        <v>0</v>
      </c>
      <c r="K165" s="27"/>
      <c r="L165" s="21">
        <f t="shared" ref="L165" ca="1" si="85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4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4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4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4.4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4.4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6">SUM(G166:G171)</f>
        <v>0</v>
      </c>
      <c r="H172" s="21">
        <f t="shared" ref="H172" si="87">SUM(H166:H171)</f>
        <v>0</v>
      </c>
      <c r="I172" s="21">
        <f t="shared" ref="I172" si="88">SUM(I166:I171)</f>
        <v>0</v>
      </c>
      <c r="J172" s="21">
        <f t="shared" ref="J172" si="89">SUM(J166:J171)</f>
        <v>0</v>
      </c>
      <c r="K172" s="27"/>
      <c r="L172" s="21">
        <f t="shared" ref="L172" ca="1" si="90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117" t="s">
        <v>4</v>
      </c>
      <c r="D173" s="118"/>
      <c r="E173" s="33"/>
      <c r="F173" s="34">
        <f>F139+F143+F153+F158+F165+F172</f>
        <v>945</v>
      </c>
      <c r="G173" s="34">
        <f t="shared" ref="G173" si="91">G139+G143+G153+G158+G165+G172</f>
        <v>24</v>
      </c>
      <c r="H173" s="34">
        <f t="shared" ref="H173" si="92">H139+H143+H153+H158+H165+H172</f>
        <v>24</v>
      </c>
      <c r="I173" s="34">
        <f t="shared" ref="I173" si="93">I139+I143+I153+I158+I165+I172</f>
        <v>96</v>
      </c>
      <c r="J173" s="34">
        <f t="shared" ref="J173" si="94">J139+J143+J153+J158+J165+J172</f>
        <v>760</v>
      </c>
      <c r="K173" s="35"/>
      <c r="L173" s="34">
        <v>68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4.4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4.4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4.4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4.4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4.4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95">SUM(G174:G180)</f>
        <v>0</v>
      </c>
      <c r="H181" s="21">
        <f t="shared" ref="H181" si="96">SUM(H174:H180)</f>
        <v>0</v>
      </c>
      <c r="I181" s="21">
        <f t="shared" ref="I181" si="97">SUM(I174:I180)</f>
        <v>0</v>
      </c>
      <c r="J181" s="21">
        <f t="shared" ref="J181" si="98">SUM(J174:J180)</f>
        <v>0</v>
      </c>
      <c r="K181" s="27"/>
      <c r="L181" s="21">
        <f t="shared" si="7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4.4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4.4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9">SUM(G182:G184)</f>
        <v>0</v>
      </c>
      <c r="H185" s="21">
        <f t="shared" ref="H185" si="100">SUM(H182:H184)</f>
        <v>0</v>
      </c>
      <c r="I185" s="21">
        <f t="shared" ref="I185" si="101">SUM(I182:I184)</f>
        <v>0</v>
      </c>
      <c r="J185" s="21">
        <f t="shared" ref="J185" si="102">SUM(J182:J184)</f>
        <v>0</v>
      </c>
      <c r="K185" s="27"/>
      <c r="L185" s="21">
        <f t="shared" ref="L185" ca="1" si="103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2" t="s">
        <v>157</v>
      </c>
      <c r="F186" s="77" t="s">
        <v>68</v>
      </c>
      <c r="G186" s="77" t="s">
        <v>86</v>
      </c>
      <c r="H186" s="77" t="s">
        <v>77</v>
      </c>
      <c r="I186" s="80" t="s">
        <v>84</v>
      </c>
      <c r="J186" s="85" t="s">
        <v>103</v>
      </c>
      <c r="K186" s="86">
        <v>13</v>
      </c>
      <c r="L186" s="77" t="s">
        <v>73</v>
      </c>
    </row>
    <row r="187" spans="1:12" ht="14.4">
      <c r="A187" s="25"/>
      <c r="B187" s="16"/>
      <c r="C187" s="11"/>
      <c r="D187" s="7" t="s">
        <v>28</v>
      </c>
      <c r="E187" s="57" t="s">
        <v>88</v>
      </c>
      <c r="F187" s="78">
        <v>200</v>
      </c>
      <c r="G187" s="78" t="s">
        <v>84</v>
      </c>
      <c r="H187" s="78" t="s">
        <v>79</v>
      </c>
      <c r="I187" s="81" t="s">
        <v>73</v>
      </c>
      <c r="J187" s="78" t="s">
        <v>104</v>
      </c>
      <c r="K187" s="60">
        <v>52</v>
      </c>
      <c r="L187" s="78" t="s">
        <v>72</v>
      </c>
    </row>
    <row r="188" spans="1:12" ht="14.4">
      <c r="A188" s="25"/>
      <c r="B188" s="16"/>
      <c r="C188" s="11"/>
      <c r="D188" s="7" t="s">
        <v>29</v>
      </c>
      <c r="E188" s="57" t="s">
        <v>89</v>
      </c>
      <c r="F188" s="78" t="s">
        <v>93</v>
      </c>
      <c r="G188" s="78" t="s">
        <v>72</v>
      </c>
      <c r="H188" s="78" t="s">
        <v>100</v>
      </c>
      <c r="I188" s="82" t="s">
        <v>73</v>
      </c>
      <c r="J188" s="78" t="s">
        <v>94</v>
      </c>
      <c r="K188" s="60">
        <v>78</v>
      </c>
      <c r="L188" s="78" t="s">
        <v>158</v>
      </c>
    </row>
    <row r="189" spans="1:12" ht="14.4">
      <c r="A189" s="25"/>
      <c r="B189" s="16"/>
      <c r="C189" s="11"/>
      <c r="D189" s="7" t="s">
        <v>30</v>
      </c>
      <c r="E189" s="57" t="s">
        <v>90</v>
      </c>
      <c r="F189" s="78" t="s">
        <v>94</v>
      </c>
      <c r="G189" s="78" t="s">
        <v>73</v>
      </c>
      <c r="H189" s="78" t="s">
        <v>71</v>
      </c>
      <c r="I189" s="81" t="s">
        <v>101</v>
      </c>
      <c r="J189" s="78" t="s">
        <v>105</v>
      </c>
      <c r="K189" s="60">
        <v>165</v>
      </c>
      <c r="L189" s="78" t="s">
        <v>161</v>
      </c>
    </row>
    <row r="190" spans="1:12" ht="14.4">
      <c r="A190" s="25"/>
      <c r="B190" s="16"/>
      <c r="C190" s="11"/>
      <c r="D190" s="7" t="s">
        <v>31</v>
      </c>
      <c r="E190" s="57" t="s">
        <v>91</v>
      </c>
      <c r="F190" s="78">
        <v>200</v>
      </c>
      <c r="G190" s="83" t="s">
        <v>77</v>
      </c>
      <c r="H190" s="83" t="s">
        <v>86</v>
      </c>
      <c r="I190" s="82" t="s">
        <v>99</v>
      </c>
      <c r="J190" s="83" t="s">
        <v>106</v>
      </c>
      <c r="K190" s="87">
        <v>196</v>
      </c>
      <c r="L190" s="78" t="s">
        <v>159</v>
      </c>
    </row>
    <row r="191" spans="1:12" ht="14.4">
      <c r="A191" s="25"/>
      <c r="B191" s="16"/>
      <c r="C191" s="11"/>
      <c r="D191" s="7" t="s">
        <v>32</v>
      </c>
      <c r="E191" s="57" t="s">
        <v>50</v>
      </c>
      <c r="F191" s="78" t="s">
        <v>70</v>
      </c>
      <c r="G191" s="78" t="s">
        <v>77</v>
      </c>
      <c r="H191" s="78" t="s">
        <v>86</v>
      </c>
      <c r="I191" s="81" t="s">
        <v>87</v>
      </c>
      <c r="J191" s="78" t="s">
        <v>76</v>
      </c>
      <c r="K191" s="60">
        <v>878</v>
      </c>
      <c r="L191" s="78" t="s">
        <v>155</v>
      </c>
    </row>
    <row r="192" spans="1:12" ht="14.4">
      <c r="A192" s="25"/>
      <c r="B192" s="16"/>
      <c r="C192" s="11"/>
      <c r="D192" s="7" t="s">
        <v>33</v>
      </c>
      <c r="E192" s="57" t="s">
        <v>51</v>
      </c>
      <c r="F192" s="78">
        <v>25</v>
      </c>
      <c r="G192" s="78" t="s">
        <v>77</v>
      </c>
      <c r="H192" s="78" t="s">
        <v>86</v>
      </c>
      <c r="I192" s="81" t="s">
        <v>71</v>
      </c>
      <c r="J192" s="78" t="s">
        <v>76</v>
      </c>
      <c r="K192" s="60">
        <v>878</v>
      </c>
      <c r="L192" s="78" t="s">
        <v>156</v>
      </c>
    </row>
    <row r="193" spans="1:12" ht="14.4">
      <c r="A193" s="25"/>
      <c r="B193" s="16"/>
      <c r="C193" s="11"/>
      <c r="D193" s="6" t="s">
        <v>67</v>
      </c>
      <c r="E193" s="76" t="s">
        <v>92</v>
      </c>
      <c r="F193" s="79" t="s">
        <v>95</v>
      </c>
      <c r="G193" s="79" t="s">
        <v>77</v>
      </c>
      <c r="H193" s="79" t="s">
        <v>77</v>
      </c>
      <c r="I193" s="84" t="s">
        <v>102</v>
      </c>
      <c r="J193" s="79" t="s">
        <v>107</v>
      </c>
      <c r="K193" s="47"/>
      <c r="L193" s="79" t="s">
        <v>160</v>
      </c>
    </row>
    <row r="194" spans="1:12" ht="14.4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4.4">
      <c r="A195" s="26"/>
      <c r="B195" s="18"/>
      <c r="C195" s="8"/>
      <c r="D195" s="19" t="s">
        <v>39</v>
      </c>
      <c r="E195" s="9"/>
      <c r="F195" s="21">
        <v>945</v>
      </c>
      <c r="G195" s="21">
        <v>23</v>
      </c>
      <c r="H195" s="21">
        <v>23</v>
      </c>
      <c r="I195" s="21">
        <v>92</v>
      </c>
      <c r="J195" s="21">
        <v>758</v>
      </c>
      <c r="K195" s="27"/>
      <c r="L195" s="21">
        <v>68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4.4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4.4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4.4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4">SUM(G196:G199)</f>
        <v>0</v>
      </c>
      <c r="H200" s="21">
        <f t="shared" ref="H200" si="105">SUM(H196:H199)</f>
        <v>0</v>
      </c>
      <c r="I200" s="21">
        <f t="shared" ref="I200" si="106">SUM(I196:I199)</f>
        <v>0</v>
      </c>
      <c r="J200" s="21">
        <f t="shared" ref="J200" si="107">SUM(J196:J199)</f>
        <v>0</v>
      </c>
      <c r="K200" s="27"/>
      <c r="L200" s="21"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4.4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4.4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4.4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4.4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4.4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08">SUM(G201:G206)</f>
        <v>0</v>
      </c>
      <c r="H207" s="21">
        <f t="shared" ref="H207" si="109">SUM(H201:H206)</f>
        <v>0</v>
      </c>
      <c r="I207" s="21">
        <f t="shared" ref="I207" si="110">SUM(I201:I206)</f>
        <v>0</v>
      </c>
      <c r="J207" s="21">
        <f t="shared" ref="J207" si="111">SUM(J201:J206)</f>
        <v>0</v>
      </c>
      <c r="K207" s="27"/>
      <c r="L207" s="21">
        <f t="shared" ref="L207" ca="1" si="112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4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4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4.4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4.4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4.4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3">SUM(G208:G213)</f>
        <v>0</v>
      </c>
      <c r="H214" s="21">
        <f t="shared" ref="H214" si="114">SUM(H208:H213)</f>
        <v>0</v>
      </c>
      <c r="I214" s="21">
        <f t="shared" ref="I214" si="115">SUM(I208:I213)</f>
        <v>0</v>
      </c>
      <c r="J214" s="21">
        <f t="shared" ref="J214" si="116">SUM(J208:J213)</f>
        <v>0</v>
      </c>
      <c r="K214" s="27"/>
      <c r="L214" s="21">
        <f t="shared" ref="L214" ca="1" si="117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117" t="s">
        <v>4</v>
      </c>
      <c r="D215" s="118"/>
      <c r="E215" s="33"/>
      <c r="F215" s="34">
        <f>F181+F185+F195+F200+F207+F214</f>
        <v>945</v>
      </c>
      <c r="G215" s="34">
        <f t="shared" ref="G215" si="118">G181+G185+G195+G200+G207+G214</f>
        <v>23</v>
      </c>
      <c r="H215" s="34">
        <f t="shared" ref="H215" si="119">H181+H185+H195+H200+H207+H214</f>
        <v>23</v>
      </c>
      <c r="I215" s="34">
        <f t="shared" ref="I215" si="120">I181+I185+I195+I200+I207+I214</f>
        <v>92</v>
      </c>
      <c r="J215" s="34">
        <f t="shared" ref="J215" si="121">J181+J185+J195+J200+J207+J214</f>
        <v>758</v>
      </c>
      <c r="K215" s="35"/>
      <c r="L215" s="34">
        <v>68</v>
      </c>
    </row>
    <row r="216" spans="1:12" ht="14.4">
      <c r="A216" s="22">
        <v>2</v>
      </c>
      <c r="B216" s="23">
        <v>1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4.4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4.4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4.4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4.4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4.4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2">SUM(G216:G222)</f>
        <v>0</v>
      </c>
      <c r="H223" s="21">
        <f t="shared" ref="H223" si="123">SUM(H216:H222)</f>
        <v>0</v>
      </c>
      <c r="I223" s="21">
        <f t="shared" ref="I223" si="124">SUM(I216:I222)</f>
        <v>0</v>
      </c>
      <c r="J223" s="21">
        <f t="shared" ref="J223" si="125">SUM(J216:J222)</f>
        <v>0</v>
      </c>
      <c r="K223" s="27"/>
      <c r="L223" s="21">
        <f t="shared" ref="L223" si="126">SUM(L216:L222)</f>
        <v>0</v>
      </c>
    </row>
    <row r="224" spans="1:12" ht="14.4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6" ht="14.4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6" ht="14.4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6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7">SUM(G224:G226)</f>
        <v>0</v>
      </c>
      <c r="H227" s="21">
        <f t="shared" ref="H227" si="128">SUM(H224:H226)</f>
        <v>0</v>
      </c>
      <c r="I227" s="21">
        <f t="shared" ref="I227" si="129">SUM(I224:I226)</f>
        <v>0</v>
      </c>
      <c r="J227" s="21">
        <f t="shared" ref="J227" si="130">SUM(J224:J226)</f>
        <v>0</v>
      </c>
      <c r="K227" s="27"/>
      <c r="L227" s="21">
        <f t="shared" ref="L227" ca="1" si="131">SUM(L224:L232)</f>
        <v>0</v>
      </c>
    </row>
    <row r="228" spans="1:16" ht="14.4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64" t="s">
        <v>108</v>
      </c>
      <c r="F228" s="77" t="s">
        <v>68</v>
      </c>
      <c r="G228" s="77" t="s">
        <v>86</v>
      </c>
      <c r="H228" s="77" t="s">
        <v>79</v>
      </c>
      <c r="I228" s="80" t="s">
        <v>100</v>
      </c>
      <c r="J228" s="77" t="s">
        <v>111</v>
      </c>
      <c r="K228" s="86">
        <v>73</v>
      </c>
      <c r="L228" s="77" t="s">
        <v>73</v>
      </c>
    </row>
    <row r="229" spans="1:16" ht="14.4">
      <c r="A229" s="25"/>
      <c r="B229" s="16"/>
      <c r="C229" s="11"/>
      <c r="D229" s="7" t="s">
        <v>28</v>
      </c>
      <c r="E229" s="57" t="s">
        <v>176</v>
      </c>
      <c r="F229" s="78">
        <v>200</v>
      </c>
      <c r="G229" s="78" t="s">
        <v>98</v>
      </c>
      <c r="H229" s="78" t="s">
        <v>79</v>
      </c>
      <c r="I229" s="81" t="s">
        <v>96</v>
      </c>
      <c r="J229" s="78" t="s">
        <v>112</v>
      </c>
      <c r="K229" s="60">
        <v>81</v>
      </c>
      <c r="L229" s="78" t="s">
        <v>162</v>
      </c>
    </row>
    <row r="230" spans="1:16" ht="14.4">
      <c r="A230" s="25"/>
      <c r="B230" s="16"/>
      <c r="C230" s="11"/>
      <c r="D230" s="7" t="s">
        <v>29</v>
      </c>
      <c r="E230" s="57" t="s">
        <v>109</v>
      </c>
      <c r="F230" s="78" t="s">
        <v>69</v>
      </c>
      <c r="G230" s="78" t="s">
        <v>80</v>
      </c>
      <c r="H230" s="78" t="s">
        <v>82</v>
      </c>
      <c r="I230" s="82" t="s">
        <v>115</v>
      </c>
      <c r="J230" s="78" t="s">
        <v>113</v>
      </c>
      <c r="K230" s="60">
        <v>276</v>
      </c>
      <c r="L230" s="78" t="s">
        <v>163</v>
      </c>
    </row>
    <row r="231" spans="1:16" ht="14.4">
      <c r="A231" s="25"/>
      <c r="B231" s="16"/>
      <c r="C231" s="11"/>
      <c r="D231" s="7" t="s">
        <v>30</v>
      </c>
      <c r="E231" s="57"/>
      <c r="F231" s="78"/>
      <c r="G231" s="78"/>
      <c r="H231" s="78"/>
      <c r="I231" s="88"/>
      <c r="J231" s="78"/>
      <c r="K231" s="60"/>
      <c r="L231" s="78"/>
    </row>
    <row r="232" spans="1:16" ht="14.4">
      <c r="A232" s="25"/>
      <c r="B232" s="16"/>
      <c r="C232" s="11"/>
      <c r="D232" s="7" t="s">
        <v>31</v>
      </c>
      <c r="E232" s="57" t="s">
        <v>65</v>
      </c>
      <c r="F232" s="78">
        <v>200</v>
      </c>
      <c r="G232" s="83" t="s">
        <v>86</v>
      </c>
      <c r="H232" s="83" t="s">
        <v>86</v>
      </c>
      <c r="I232" s="82" t="s">
        <v>97</v>
      </c>
      <c r="J232" s="83" t="s">
        <v>114</v>
      </c>
      <c r="K232" s="87">
        <v>278</v>
      </c>
      <c r="L232" s="78" t="s">
        <v>73</v>
      </c>
    </row>
    <row r="233" spans="1:16" ht="14.4">
      <c r="A233" s="25"/>
      <c r="B233" s="16"/>
      <c r="C233" s="11"/>
      <c r="D233" s="7" t="s">
        <v>32</v>
      </c>
      <c r="E233" s="57" t="s">
        <v>50</v>
      </c>
      <c r="F233" s="78" t="s">
        <v>70</v>
      </c>
      <c r="G233" s="78" t="s">
        <v>77</v>
      </c>
      <c r="H233" s="78" t="s">
        <v>86</v>
      </c>
      <c r="I233" s="88" t="s">
        <v>102</v>
      </c>
      <c r="J233" s="78" t="s">
        <v>76</v>
      </c>
      <c r="K233" s="60">
        <v>878</v>
      </c>
      <c r="L233" s="78" t="s">
        <v>164</v>
      </c>
      <c r="P233" s="13"/>
    </row>
    <row r="234" spans="1:16" ht="15" thickBot="1">
      <c r="A234" s="25"/>
      <c r="B234" s="16"/>
      <c r="C234" s="11"/>
      <c r="D234" s="7" t="s">
        <v>33</v>
      </c>
      <c r="E234" s="57" t="s">
        <v>51</v>
      </c>
      <c r="F234" s="78">
        <v>25</v>
      </c>
      <c r="G234" s="78" t="s">
        <v>77</v>
      </c>
      <c r="H234" s="78" t="s">
        <v>86</v>
      </c>
      <c r="I234" s="81" t="s">
        <v>100</v>
      </c>
      <c r="J234" s="78" t="s">
        <v>76</v>
      </c>
      <c r="K234" s="60">
        <v>878</v>
      </c>
      <c r="L234" s="78" t="s">
        <v>156</v>
      </c>
    </row>
    <row r="235" spans="1:16" ht="14.4">
      <c r="A235" s="25"/>
      <c r="B235" s="16"/>
      <c r="C235" s="11"/>
      <c r="D235" s="6" t="s">
        <v>67</v>
      </c>
      <c r="E235" s="65" t="s">
        <v>110</v>
      </c>
      <c r="F235" s="68">
        <v>180</v>
      </c>
      <c r="G235" s="68">
        <v>0</v>
      </c>
      <c r="H235" s="68">
        <v>0.12</v>
      </c>
      <c r="I235" s="74" t="s">
        <v>103</v>
      </c>
      <c r="J235" s="68">
        <v>21.6</v>
      </c>
      <c r="K235" s="75">
        <v>250</v>
      </c>
      <c r="L235" s="69">
        <v>18</v>
      </c>
    </row>
    <row r="236" spans="1:16" ht="14.4">
      <c r="A236" s="25"/>
      <c r="B236" s="16"/>
      <c r="C236" s="11"/>
      <c r="D236" s="6"/>
      <c r="E236" s="45"/>
      <c r="F236" s="108"/>
      <c r="G236" s="46"/>
      <c r="H236" s="46"/>
      <c r="I236" s="46"/>
      <c r="J236" s="46"/>
      <c r="K236" s="47"/>
      <c r="L236" s="46"/>
    </row>
    <row r="237" spans="1:16" ht="14.4">
      <c r="A237" s="26"/>
      <c r="B237" s="18"/>
      <c r="C237" s="8"/>
      <c r="D237" s="19" t="s">
        <v>39</v>
      </c>
      <c r="E237" s="9"/>
      <c r="F237" s="21">
        <v>945</v>
      </c>
      <c r="G237" s="21">
        <v>26</v>
      </c>
      <c r="H237" s="21">
        <v>26</v>
      </c>
      <c r="I237" s="21">
        <v>104</v>
      </c>
      <c r="J237" s="21">
        <v>769</v>
      </c>
      <c r="K237" s="27"/>
      <c r="L237" s="21">
        <v>68</v>
      </c>
    </row>
    <row r="238" spans="1:16" ht="14.4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6" ht="14.4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6" ht="14.4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4.4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2">SUM(G238:G241)</f>
        <v>0</v>
      </c>
      <c r="H242" s="21">
        <f t="shared" ref="H242" si="133">SUM(H238:H241)</f>
        <v>0</v>
      </c>
      <c r="I242" s="21">
        <f t="shared" ref="I242" si="134">SUM(I238:I241)</f>
        <v>0</v>
      </c>
      <c r="J242" s="21">
        <f t="shared" ref="J242" si="135">SUM(J238:J241)</f>
        <v>0</v>
      </c>
      <c r="K242" s="27"/>
      <c r="L242" s="21">
        <v>0</v>
      </c>
    </row>
    <row r="243" spans="1:12" ht="14.4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4.4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4.4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4.4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4.4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4.4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6">SUM(G243:G248)</f>
        <v>0</v>
      </c>
      <c r="H249" s="21">
        <f t="shared" ref="H249" si="137">SUM(H243:H248)</f>
        <v>0</v>
      </c>
      <c r="I249" s="21">
        <f t="shared" ref="I249" si="138">SUM(I243:I248)</f>
        <v>0</v>
      </c>
      <c r="J249" s="21">
        <f t="shared" ref="J249" si="139">SUM(J243:J248)</f>
        <v>0</v>
      </c>
      <c r="K249" s="27"/>
      <c r="L249" s="21">
        <f t="shared" ref="L249" ca="1" si="140">SUM(L243:L251)</f>
        <v>0</v>
      </c>
    </row>
    <row r="250" spans="1:12" ht="14.4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4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4.4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4.4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4.4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4.4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1">SUM(G250:G255)</f>
        <v>0</v>
      </c>
      <c r="H256" s="21">
        <f t="shared" ref="H256" si="142">SUM(H250:H255)</f>
        <v>0</v>
      </c>
      <c r="I256" s="21">
        <f t="shared" ref="I256" si="143">SUM(I250:I255)</f>
        <v>0</v>
      </c>
      <c r="J256" s="21">
        <f t="shared" ref="J256" si="144">SUM(J250:J255)</f>
        <v>0</v>
      </c>
      <c r="K256" s="27"/>
      <c r="L256" s="21"/>
    </row>
    <row r="257" spans="1:12" ht="15.75" customHeight="1" thickBot="1">
      <c r="A257" s="31">
        <f>A216</f>
        <v>2</v>
      </c>
      <c r="B257" s="32">
        <f>B216</f>
        <v>1</v>
      </c>
      <c r="C257" s="117" t="s">
        <v>4</v>
      </c>
      <c r="D257" s="118"/>
      <c r="E257" s="33"/>
      <c r="F257" s="34">
        <f>F223+F227+F237+F242+F249+F256</f>
        <v>945</v>
      </c>
      <c r="G257" s="34">
        <f t="shared" ref="G257" si="145">G223+G227+G237+G242+G249+G256</f>
        <v>26</v>
      </c>
      <c r="H257" s="34">
        <f t="shared" ref="H257" si="146">H223+H227+H237+H242+H249+H256</f>
        <v>26</v>
      </c>
      <c r="I257" s="34">
        <f t="shared" ref="I257" si="147">I223+I227+I237+I242+I249+I256</f>
        <v>104</v>
      </c>
      <c r="J257" s="34">
        <f t="shared" ref="J257" si="148">J223+J227+J237+J242+J249+J256</f>
        <v>769</v>
      </c>
      <c r="K257" s="35"/>
      <c r="L257" s="34">
        <v>68</v>
      </c>
    </row>
    <row r="258" spans="1:12" ht="14.4">
      <c r="A258" s="22">
        <v>2</v>
      </c>
      <c r="B258" s="23">
        <v>2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4.4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4.4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4.4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4.4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4.4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49">SUM(G258:G264)</f>
        <v>0</v>
      </c>
      <c r="H265" s="21">
        <f t="shared" ref="H265" si="150">SUM(H258:H264)</f>
        <v>0</v>
      </c>
      <c r="I265" s="21">
        <f t="shared" ref="I265" si="151">SUM(I258:I264)</f>
        <v>0</v>
      </c>
      <c r="J265" s="21">
        <f t="shared" ref="J265" si="152">SUM(J258:J264)</f>
        <v>0</v>
      </c>
      <c r="K265" s="27"/>
      <c r="L265" s="21">
        <f t="shared" ref="L265:L307" si="153">SUM(L258:L264)</f>
        <v>0</v>
      </c>
    </row>
    <row r="266" spans="1:12" ht="14.4">
      <c r="A266" s="28">
        <f>A258</f>
        <v>2</v>
      </c>
      <c r="B266" s="14">
        <f>B258</f>
        <v>2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4.4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4.4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4">SUM(G266:G268)</f>
        <v>0</v>
      </c>
      <c r="H269" s="21">
        <f t="shared" ref="H269" si="155">SUM(H266:H268)</f>
        <v>0</v>
      </c>
      <c r="I269" s="21">
        <f t="shared" ref="I269" si="156">SUM(I266:I268)</f>
        <v>0</v>
      </c>
      <c r="J269" s="21">
        <f t="shared" ref="J269" si="157">SUM(J266:J268)</f>
        <v>0</v>
      </c>
      <c r="K269" s="27"/>
      <c r="L269" s="21">
        <f t="shared" ref="L269" ca="1" si="158">SUM(L266:L274)</f>
        <v>0</v>
      </c>
    </row>
    <row r="270" spans="1:12" ht="14.4">
      <c r="A270" s="28">
        <f>A258</f>
        <v>2</v>
      </c>
      <c r="B270" s="14">
        <v>2</v>
      </c>
      <c r="C270" s="10" t="s">
        <v>26</v>
      </c>
      <c r="D270" s="7" t="s">
        <v>27</v>
      </c>
      <c r="E270" s="62" t="s">
        <v>46</v>
      </c>
      <c r="F270" s="77" t="s">
        <v>68</v>
      </c>
      <c r="G270" s="77" t="s">
        <v>77</v>
      </c>
      <c r="H270" s="77" t="s">
        <v>84</v>
      </c>
      <c r="I270" s="80" t="s">
        <v>98</v>
      </c>
      <c r="J270" s="77" t="s">
        <v>119</v>
      </c>
      <c r="K270" s="86">
        <v>17</v>
      </c>
      <c r="L270" s="77" t="s">
        <v>87</v>
      </c>
    </row>
    <row r="271" spans="1:12" ht="14.4">
      <c r="A271" s="25"/>
      <c r="B271" s="16"/>
      <c r="C271" s="11"/>
      <c r="D271" s="7" t="s">
        <v>28</v>
      </c>
      <c r="E271" s="57" t="s">
        <v>116</v>
      </c>
      <c r="F271" s="78">
        <v>200</v>
      </c>
      <c r="G271" s="78" t="s">
        <v>87</v>
      </c>
      <c r="H271" s="78" t="s">
        <v>100</v>
      </c>
      <c r="I271" s="81" t="s">
        <v>81</v>
      </c>
      <c r="J271" s="78" t="s">
        <v>120</v>
      </c>
      <c r="K271" s="60">
        <v>52</v>
      </c>
      <c r="L271" s="78" t="s">
        <v>165</v>
      </c>
    </row>
    <row r="272" spans="1:12" ht="14.4">
      <c r="A272" s="25"/>
      <c r="B272" s="16"/>
      <c r="C272" s="11"/>
      <c r="D272" s="7" t="s">
        <v>29</v>
      </c>
      <c r="E272" s="57" t="s">
        <v>117</v>
      </c>
      <c r="F272" s="78" t="s">
        <v>93</v>
      </c>
      <c r="G272" s="78" t="s">
        <v>85</v>
      </c>
      <c r="H272" s="78" t="s">
        <v>100</v>
      </c>
      <c r="I272" s="82" t="s">
        <v>78</v>
      </c>
      <c r="J272" s="78" t="s">
        <v>121</v>
      </c>
      <c r="K272" s="60">
        <v>437</v>
      </c>
      <c r="L272" s="78" t="s">
        <v>166</v>
      </c>
    </row>
    <row r="273" spans="1:12" ht="14.4">
      <c r="A273" s="25"/>
      <c r="B273" s="16"/>
      <c r="C273" s="11"/>
      <c r="D273" s="7" t="s">
        <v>30</v>
      </c>
      <c r="E273" s="57" t="s">
        <v>177</v>
      </c>
      <c r="F273" s="78" t="s">
        <v>94</v>
      </c>
      <c r="G273" s="78" t="s">
        <v>84</v>
      </c>
      <c r="H273" s="78" t="s">
        <v>78</v>
      </c>
      <c r="I273" s="81" t="s">
        <v>124</v>
      </c>
      <c r="J273" s="78" t="s">
        <v>122</v>
      </c>
      <c r="K273" s="60">
        <v>161</v>
      </c>
      <c r="L273" s="78" t="s">
        <v>167</v>
      </c>
    </row>
    <row r="274" spans="1:12" ht="14.4">
      <c r="A274" s="25"/>
      <c r="B274" s="16"/>
      <c r="C274" s="11"/>
      <c r="D274" s="7" t="s">
        <v>31</v>
      </c>
      <c r="E274" s="89" t="s">
        <v>65</v>
      </c>
      <c r="F274" s="78">
        <v>200</v>
      </c>
      <c r="G274" s="83" t="s">
        <v>86</v>
      </c>
      <c r="H274" s="83" t="s">
        <v>86</v>
      </c>
      <c r="I274" s="82" t="s">
        <v>96</v>
      </c>
      <c r="J274" s="83" t="s">
        <v>114</v>
      </c>
      <c r="K274" s="87">
        <v>278</v>
      </c>
      <c r="L274" s="78" t="s">
        <v>168</v>
      </c>
    </row>
    <row r="275" spans="1:12" ht="14.4">
      <c r="A275" s="25"/>
      <c r="B275" s="16"/>
      <c r="C275" s="11"/>
      <c r="D275" s="7" t="s">
        <v>32</v>
      </c>
      <c r="E275" s="57" t="s">
        <v>50</v>
      </c>
      <c r="F275" s="78" t="s">
        <v>70</v>
      </c>
      <c r="G275" s="78" t="s">
        <v>77</v>
      </c>
      <c r="H275" s="78" t="s">
        <v>86</v>
      </c>
      <c r="I275" s="88" t="s">
        <v>102</v>
      </c>
      <c r="J275" s="78" t="s">
        <v>76</v>
      </c>
      <c r="K275" s="60">
        <v>878</v>
      </c>
      <c r="L275" s="78" t="s">
        <v>155</v>
      </c>
    </row>
    <row r="276" spans="1:12" ht="14.4">
      <c r="A276" s="25"/>
      <c r="B276" s="16"/>
      <c r="C276" s="11"/>
      <c r="D276" s="7" t="s">
        <v>33</v>
      </c>
      <c r="E276" s="57" t="s">
        <v>50</v>
      </c>
      <c r="F276" s="78">
        <v>25</v>
      </c>
      <c r="G276" s="78" t="s">
        <v>77</v>
      </c>
      <c r="H276" s="78" t="s">
        <v>86</v>
      </c>
      <c r="I276" s="81" t="s">
        <v>100</v>
      </c>
      <c r="J276" s="78" t="s">
        <v>76</v>
      </c>
      <c r="K276" s="60">
        <v>878</v>
      </c>
      <c r="L276" s="78" t="s">
        <v>156</v>
      </c>
    </row>
    <row r="277" spans="1:12" ht="14.4">
      <c r="A277" s="25"/>
      <c r="B277" s="16"/>
      <c r="C277" s="11"/>
      <c r="D277" s="6" t="s">
        <v>67</v>
      </c>
      <c r="E277" s="76" t="s">
        <v>66</v>
      </c>
      <c r="F277" s="79" t="s">
        <v>169</v>
      </c>
      <c r="G277" s="79" t="s">
        <v>86</v>
      </c>
      <c r="H277" s="79" t="s">
        <v>86</v>
      </c>
      <c r="I277" s="84" t="s">
        <v>85</v>
      </c>
      <c r="J277" s="79" t="s">
        <v>123</v>
      </c>
      <c r="K277" s="75">
        <v>250</v>
      </c>
      <c r="L277" s="79" t="s">
        <v>102</v>
      </c>
    </row>
    <row r="278" spans="1:12" ht="14.4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4.4">
      <c r="A279" s="26"/>
      <c r="B279" s="18"/>
      <c r="C279" s="8"/>
      <c r="D279" s="19" t="s">
        <v>39</v>
      </c>
      <c r="E279" s="9"/>
      <c r="F279" s="90" t="s">
        <v>170</v>
      </c>
      <c r="G279" s="21">
        <v>23</v>
      </c>
      <c r="H279" s="21">
        <v>23</v>
      </c>
      <c r="I279" s="21">
        <v>92</v>
      </c>
      <c r="J279" s="21">
        <v>775</v>
      </c>
      <c r="K279" s="27"/>
      <c r="L279" s="21">
        <v>68</v>
      </c>
    </row>
    <row r="280" spans="1:12" ht="14.4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4.4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4.4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4.4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59">SUM(G280:G283)</f>
        <v>0</v>
      </c>
      <c r="H284" s="21">
        <f t="shared" ref="H284" si="160">SUM(H280:H283)</f>
        <v>0</v>
      </c>
      <c r="I284" s="21">
        <f t="shared" ref="I284" si="161">SUM(I280:I283)</f>
        <v>0</v>
      </c>
      <c r="J284" s="21">
        <f t="shared" ref="J284" si="162">SUM(J280:J283)</f>
        <v>0</v>
      </c>
      <c r="K284" s="27"/>
      <c r="L284" s="21">
        <v>0</v>
      </c>
    </row>
    <row r="285" spans="1:12" ht="14.4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4.4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4.4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4.4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4.4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4.4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3">SUM(G285:G290)</f>
        <v>0</v>
      </c>
      <c r="H291" s="21">
        <f t="shared" ref="H291" si="164">SUM(H285:H290)</f>
        <v>0</v>
      </c>
      <c r="I291" s="21">
        <f t="shared" ref="I291" si="165">SUM(I285:I290)</f>
        <v>0</v>
      </c>
      <c r="J291" s="21">
        <f t="shared" ref="J291" si="166">SUM(J285:J290)</f>
        <v>0</v>
      </c>
      <c r="K291" s="27"/>
      <c r="L291" s="21">
        <f t="shared" ref="L291" ca="1" si="167">SUM(L285:L293)</f>
        <v>0</v>
      </c>
    </row>
    <row r="292" spans="1:12" ht="14.4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4.4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4.4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4.4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4.4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4.4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68">SUM(G292:G297)</f>
        <v>0</v>
      </c>
      <c r="H298" s="21">
        <f t="shared" ref="H298" si="169">SUM(H292:H297)</f>
        <v>0</v>
      </c>
      <c r="I298" s="21">
        <f t="shared" ref="I298" si="170">SUM(I292:I297)</f>
        <v>0</v>
      </c>
      <c r="J298" s="21">
        <f t="shared" ref="J298" si="171">SUM(J292:J297)</f>
        <v>0</v>
      </c>
      <c r="K298" s="27"/>
      <c r="L298" s="21">
        <f t="shared" ref="L298" ca="1" si="172">SUM(L292:L300)</f>
        <v>0</v>
      </c>
    </row>
    <row r="299" spans="1:12" ht="15.75" customHeight="1">
      <c r="A299" s="31">
        <f>A258</f>
        <v>2</v>
      </c>
      <c r="B299" s="32">
        <f>B258</f>
        <v>2</v>
      </c>
      <c r="C299" s="117" t="s">
        <v>4</v>
      </c>
      <c r="D299" s="118"/>
      <c r="E299" s="33"/>
      <c r="F299" s="34">
        <f>F265+F269+F279+F284+F291+F298</f>
        <v>895</v>
      </c>
      <c r="G299" s="34">
        <f t="shared" ref="G299" si="173">G265+G269+G279+G284+G291+G298</f>
        <v>23</v>
      </c>
      <c r="H299" s="34">
        <f t="shared" ref="H299" si="174">H265+H269+H279+H284+H291+H298</f>
        <v>23</v>
      </c>
      <c r="I299" s="34">
        <f t="shared" ref="I299" si="175">I265+I269+I279+I284+I291+I298</f>
        <v>92</v>
      </c>
      <c r="J299" s="34">
        <f t="shared" ref="J299" si="176">J265+J269+J279+J284+J291+J298</f>
        <v>775</v>
      </c>
      <c r="K299" s="35"/>
      <c r="L299" s="34">
        <v>68</v>
      </c>
    </row>
    <row r="300" spans="1:12" ht="14.4">
      <c r="A300" s="15">
        <v>2</v>
      </c>
      <c r="B300" s="16">
        <v>3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>
      <c r="A301" s="1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4.4">
      <c r="A302" s="15"/>
      <c r="B302" s="16"/>
      <c r="C302" s="11"/>
      <c r="D302" s="7" t="s">
        <v>22</v>
      </c>
      <c r="E302" s="45"/>
      <c r="F302" s="46"/>
      <c r="G302" s="46"/>
      <c r="H302" s="46"/>
      <c r="I302" s="46"/>
      <c r="J302" s="46"/>
      <c r="K302" s="47"/>
      <c r="L302" s="46"/>
    </row>
    <row r="303" spans="1:12" ht="14.4">
      <c r="A303" s="1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4.4">
      <c r="A304" s="1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4.4">
      <c r="A305" s="1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4.4">
      <c r="A306" s="1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4.4">
      <c r="A307" s="17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177">SUM(G300:G306)</f>
        <v>0</v>
      </c>
      <c r="H307" s="21">
        <f t="shared" ref="H307" si="178">SUM(H300:H306)</f>
        <v>0</v>
      </c>
      <c r="I307" s="21">
        <f t="shared" ref="I307" si="179">SUM(I300:I306)</f>
        <v>0</v>
      </c>
      <c r="J307" s="21">
        <f t="shared" ref="J307" si="180">SUM(J300:J306)</f>
        <v>0</v>
      </c>
      <c r="K307" s="27"/>
      <c r="L307" s="21">
        <f t="shared" si="153"/>
        <v>0</v>
      </c>
    </row>
    <row r="308" spans="1:12" ht="14.4">
      <c r="A308" s="14">
        <f>A300</f>
        <v>2</v>
      </c>
      <c r="B308" s="14">
        <f>B300</f>
        <v>3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4.4">
      <c r="A309" s="1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4.4">
      <c r="A310" s="1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4.4">
      <c r="A311" s="17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1">SUM(G308:G310)</f>
        <v>0</v>
      </c>
      <c r="H311" s="21">
        <f t="shared" ref="H311" si="182">SUM(H308:H310)</f>
        <v>0</v>
      </c>
      <c r="I311" s="21">
        <f t="shared" ref="I311" si="183">SUM(I308:I310)</f>
        <v>0</v>
      </c>
      <c r="J311" s="21">
        <f t="shared" ref="J311" si="184">SUM(J308:J310)</f>
        <v>0</v>
      </c>
      <c r="K311" s="27"/>
      <c r="L311" s="21">
        <f t="shared" ref="L311" ca="1" si="185">SUM(L308:L316)</f>
        <v>0</v>
      </c>
    </row>
    <row r="312" spans="1:12" ht="14.4">
      <c r="A312" s="14">
        <f>A300</f>
        <v>2</v>
      </c>
      <c r="B312" s="14">
        <f>B300</f>
        <v>3</v>
      </c>
      <c r="C312" s="10" t="s">
        <v>26</v>
      </c>
      <c r="D312" s="7" t="s">
        <v>27</v>
      </c>
      <c r="E312" s="62" t="s">
        <v>171</v>
      </c>
      <c r="F312" s="91" t="s">
        <v>68</v>
      </c>
      <c r="G312" s="91" t="s">
        <v>77</v>
      </c>
      <c r="H312" s="91" t="s">
        <v>86</v>
      </c>
      <c r="I312" s="97" t="s">
        <v>78</v>
      </c>
      <c r="J312" s="95" t="s">
        <v>129</v>
      </c>
      <c r="K312" s="86">
        <v>12</v>
      </c>
      <c r="L312" s="91" t="s">
        <v>73</v>
      </c>
    </row>
    <row r="313" spans="1:12" ht="14.4">
      <c r="A313" s="15"/>
      <c r="B313" s="16"/>
      <c r="C313" s="11"/>
      <c r="D313" s="7" t="s">
        <v>28</v>
      </c>
      <c r="E313" s="57" t="s">
        <v>125</v>
      </c>
      <c r="F313" s="92" t="s">
        <v>128</v>
      </c>
      <c r="G313" s="92" t="s">
        <v>98</v>
      </c>
      <c r="H313" s="92" t="s">
        <v>73</v>
      </c>
      <c r="I313" s="98" t="s">
        <v>81</v>
      </c>
      <c r="J313" s="92" t="s">
        <v>112</v>
      </c>
      <c r="K313" s="60">
        <v>62</v>
      </c>
      <c r="L313" s="92" t="s">
        <v>79</v>
      </c>
    </row>
    <row r="314" spans="1:12" ht="14.4">
      <c r="A314" s="15"/>
      <c r="B314" s="16"/>
      <c r="C314" s="11"/>
      <c r="D314" s="7" t="s">
        <v>29</v>
      </c>
      <c r="E314" s="57" t="s">
        <v>126</v>
      </c>
      <c r="F314" s="92" t="s">
        <v>69</v>
      </c>
      <c r="G314" s="92" t="s">
        <v>124</v>
      </c>
      <c r="H314" s="92" t="s">
        <v>132</v>
      </c>
      <c r="I314" s="99" t="s">
        <v>133</v>
      </c>
      <c r="J314" s="92" t="s">
        <v>130</v>
      </c>
      <c r="K314" s="60">
        <v>283</v>
      </c>
      <c r="L314" s="92" t="s">
        <v>172</v>
      </c>
    </row>
    <row r="315" spans="1:12" ht="14.4">
      <c r="A315" s="15"/>
      <c r="B315" s="16"/>
      <c r="C315" s="11"/>
      <c r="D315" s="7" t="s">
        <v>30</v>
      </c>
      <c r="E315" s="57"/>
      <c r="F315" s="93"/>
      <c r="G315" s="93"/>
      <c r="H315" s="93"/>
      <c r="I315" s="100"/>
      <c r="J315" s="93"/>
      <c r="K315" s="60"/>
      <c r="L315" s="93"/>
    </row>
    <row r="316" spans="1:12" ht="14.4">
      <c r="A316" s="15"/>
      <c r="B316" s="16"/>
      <c r="C316" s="11"/>
      <c r="D316" s="7" t="s">
        <v>31</v>
      </c>
      <c r="E316" s="57" t="s">
        <v>127</v>
      </c>
      <c r="F316" s="93">
        <v>200</v>
      </c>
      <c r="G316" s="96" t="s">
        <v>86</v>
      </c>
      <c r="H316" s="96" t="s">
        <v>86</v>
      </c>
      <c r="I316" s="99" t="s">
        <v>99</v>
      </c>
      <c r="J316" s="96" t="s">
        <v>131</v>
      </c>
      <c r="K316" s="87">
        <v>442</v>
      </c>
      <c r="L316" s="92" t="s">
        <v>87</v>
      </c>
    </row>
    <row r="317" spans="1:12" ht="14.4">
      <c r="A317" s="15"/>
      <c r="B317" s="16"/>
      <c r="C317" s="11"/>
      <c r="D317" s="7" t="s">
        <v>32</v>
      </c>
      <c r="E317" s="57" t="s">
        <v>50</v>
      </c>
      <c r="F317" s="93" t="s">
        <v>70</v>
      </c>
      <c r="G317" s="92" t="s">
        <v>77</v>
      </c>
      <c r="H317" s="93" t="s">
        <v>86</v>
      </c>
      <c r="I317" s="100" t="s">
        <v>102</v>
      </c>
      <c r="J317" s="93" t="s">
        <v>76</v>
      </c>
      <c r="K317" s="60">
        <v>878</v>
      </c>
      <c r="L317" s="92" t="s">
        <v>155</v>
      </c>
    </row>
    <row r="318" spans="1:12" ht="14.4">
      <c r="A318" s="15"/>
      <c r="B318" s="16"/>
      <c r="C318" s="11"/>
      <c r="D318" s="7" t="s">
        <v>33</v>
      </c>
      <c r="E318" s="57" t="s">
        <v>51</v>
      </c>
      <c r="F318" s="93">
        <v>25</v>
      </c>
      <c r="G318" s="92" t="s">
        <v>77</v>
      </c>
      <c r="H318" s="92" t="s">
        <v>86</v>
      </c>
      <c r="I318" s="98" t="s">
        <v>87</v>
      </c>
      <c r="J318" s="93" t="s">
        <v>76</v>
      </c>
      <c r="K318" s="60">
        <v>878</v>
      </c>
      <c r="L318" s="92" t="s">
        <v>156</v>
      </c>
    </row>
    <row r="319" spans="1:12" ht="14.4">
      <c r="A319" s="15"/>
      <c r="B319" s="16"/>
      <c r="C319" s="11"/>
      <c r="D319" s="6" t="s">
        <v>67</v>
      </c>
      <c r="E319" s="76" t="s">
        <v>92</v>
      </c>
      <c r="F319" s="94" t="s">
        <v>173</v>
      </c>
      <c r="G319" s="94" t="s">
        <v>86</v>
      </c>
      <c r="H319" s="94" t="s">
        <v>86</v>
      </c>
      <c r="I319" s="101" t="s">
        <v>118</v>
      </c>
      <c r="J319" s="94" t="s">
        <v>107</v>
      </c>
      <c r="K319" s="75">
        <v>250</v>
      </c>
      <c r="L319" s="94" t="s">
        <v>96</v>
      </c>
    </row>
    <row r="320" spans="1:12" ht="14.4">
      <c r="A320" s="1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4.4">
      <c r="A321" s="17"/>
      <c r="B321" s="18"/>
      <c r="C321" s="8"/>
      <c r="D321" s="19" t="s">
        <v>39</v>
      </c>
      <c r="E321" s="9"/>
      <c r="F321" s="21">
        <v>935</v>
      </c>
      <c r="G321" s="21">
        <v>28</v>
      </c>
      <c r="H321" s="21">
        <v>28</v>
      </c>
      <c r="I321" s="21">
        <v>112</v>
      </c>
      <c r="J321" s="21">
        <v>904</v>
      </c>
      <c r="K321" s="27"/>
      <c r="L321" s="21">
        <v>68</v>
      </c>
    </row>
    <row r="322" spans="1:12" ht="14.4">
      <c r="A322" s="14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4.4">
      <c r="A323" s="1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4.4">
      <c r="A324" s="1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4.4">
      <c r="A325" s="1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4.4">
      <c r="A326" s="17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86">SUM(G322:G325)</f>
        <v>0</v>
      </c>
      <c r="H326" s="21">
        <f t="shared" ref="H326" si="187">SUM(H322:H325)</f>
        <v>0</v>
      </c>
      <c r="I326" s="21">
        <f t="shared" ref="I326" si="188">SUM(I322:I325)</f>
        <v>0</v>
      </c>
      <c r="J326" s="21">
        <f t="shared" ref="J326" si="189">SUM(J322:J325)</f>
        <v>0</v>
      </c>
      <c r="K326" s="27"/>
      <c r="L326" s="21">
        <v>0</v>
      </c>
    </row>
    <row r="327" spans="1:12" ht="14.4">
      <c r="A327" s="14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4.4">
      <c r="A328" s="1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4.4">
      <c r="A329" s="1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4.4">
      <c r="A330" s="1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4.4">
      <c r="A331" s="1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4.4">
      <c r="A332" s="1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4.4">
      <c r="A333" s="17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0">SUM(G327:G332)</f>
        <v>0</v>
      </c>
      <c r="H333" s="21">
        <f t="shared" ref="H333" si="191">SUM(H327:H332)</f>
        <v>0</v>
      </c>
      <c r="I333" s="21">
        <f t="shared" ref="I333" si="192">SUM(I327:I332)</f>
        <v>0</v>
      </c>
      <c r="J333" s="21">
        <f t="shared" ref="J333" si="193">SUM(J327:J332)</f>
        <v>0</v>
      </c>
      <c r="K333" s="27"/>
      <c r="L333" s="21">
        <f t="shared" ref="L333" ca="1" si="194">SUM(L327:L335)</f>
        <v>0</v>
      </c>
    </row>
    <row r="334" spans="1:12" ht="14.4">
      <c r="A334" s="14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4.4">
      <c r="A335" s="1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4.4">
      <c r="A336" s="1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4.4">
      <c r="A337" s="1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4.4">
      <c r="A338" s="1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4.4">
      <c r="A339" s="1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4.4">
      <c r="A340" s="17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95">SUM(G334:G339)</f>
        <v>0</v>
      </c>
      <c r="H340" s="21">
        <f t="shared" ref="H340" si="196">SUM(H334:H339)</f>
        <v>0</v>
      </c>
      <c r="I340" s="21">
        <f t="shared" ref="I340" si="197">SUM(I334:I339)</f>
        <v>0</v>
      </c>
      <c r="J340" s="21">
        <f t="shared" ref="J340" si="198">SUM(J334:J339)</f>
        <v>0</v>
      </c>
      <c r="K340" s="27"/>
      <c r="L340" s="21">
        <f t="shared" ref="L340" ca="1" si="199">SUM(L334:L342)</f>
        <v>0</v>
      </c>
    </row>
    <row r="341" spans="1:12" ht="15.75" customHeight="1">
      <c r="A341" s="36">
        <f>A300</f>
        <v>2</v>
      </c>
      <c r="B341" s="36">
        <f>B300</f>
        <v>3</v>
      </c>
      <c r="C341" s="117" t="s">
        <v>4</v>
      </c>
      <c r="D341" s="118"/>
      <c r="E341" s="33"/>
      <c r="F341" s="34">
        <f>F307+F311+F321+F326+F333+F340</f>
        <v>935</v>
      </c>
      <c r="G341" s="34">
        <f t="shared" ref="G341" si="200">G307+G311+G321+G326+G333+G340</f>
        <v>28</v>
      </c>
      <c r="H341" s="34">
        <f t="shared" ref="H341" si="201">H307+H311+H321+H326+H333+H340</f>
        <v>28</v>
      </c>
      <c r="I341" s="34">
        <f t="shared" ref="I341" si="202">I307+I311+I321+I326+I333+I340</f>
        <v>112</v>
      </c>
      <c r="J341" s="34">
        <f t="shared" ref="J341" si="203">J307+J311+J321+J326+J333+J340</f>
        <v>904</v>
      </c>
      <c r="K341" s="35"/>
      <c r="L341" s="34">
        <v>68</v>
      </c>
    </row>
    <row r="342" spans="1:12" ht="14.4">
      <c r="A342" s="22">
        <v>2</v>
      </c>
      <c r="B342" s="23">
        <v>4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4">
      <c r="A343" s="2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4.4">
      <c r="A344" s="2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4.4">
      <c r="A345" s="2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4.4">
      <c r="A346" s="2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4.4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4.4">
      <c r="A348" s="2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4.4">
      <c r="A349" s="26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04">SUM(G342:G348)</f>
        <v>0</v>
      </c>
      <c r="H349" s="21">
        <f t="shared" ref="H349" si="205">SUM(H342:H348)</f>
        <v>0</v>
      </c>
      <c r="I349" s="21">
        <f t="shared" ref="I349" si="206">SUM(I342:I348)</f>
        <v>0</v>
      </c>
      <c r="J349" s="21">
        <f t="shared" ref="J349" si="207">SUM(J342:J348)</f>
        <v>0</v>
      </c>
      <c r="K349" s="27"/>
      <c r="L349" s="21">
        <f t="shared" ref="L349:L391" si="208">SUM(L342:L348)</f>
        <v>0</v>
      </c>
    </row>
    <row r="350" spans="1:12" ht="14.4">
      <c r="A350" s="28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4.4">
      <c r="A351" s="2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4.4">
      <c r="A352" s="2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4.4">
      <c r="A353" s="26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09">SUM(G350:G352)</f>
        <v>0</v>
      </c>
      <c r="H353" s="21">
        <f t="shared" ref="H353" si="210">SUM(H350:H352)</f>
        <v>0</v>
      </c>
      <c r="I353" s="21">
        <f t="shared" ref="I353" si="211">SUM(I350:I352)</f>
        <v>0</v>
      </c>
      <c r="J353" s="21">
        <f t="shared" ref="J353" si="212">SUM(J350:J352)</f>
        <v>0</v>
      </c>
      <c r="K353" s="27"/>
      <c r="L353" s="21">
        <f t="shared" ref="L353" ca="1" si="213">SUM(L350:L358)</f>
        <v>0</v>
      </c>
    </row>
    <row r="354" spans="1:12" ht="14.4">
      <c r="A354" s="28">
        <f>A342</f>
        <v>2</v>
      </c>
      <c r="B354" s="14">
        <f>B342</f>
        <v>4</v>
      </c>
      <c r="C354" s="10" t="s">
        <v>26</v>
      </c>
      <c r="D354" s="7" t="s">
        <v>27</v>
      </c>
      <c r="E354" s="64" t="s">
        <v>134</v>
      </c>
      <c r="F354" s="55">
        <v>60</v>
      </c>
      <c r="G354" s="55">
        <v>1</v>
      </c>
      <c r="H354" s="55">
        <v>6</v>
      </c>
      <c r="I354" s="63">
        <v>8</v>
      </c>
      <c r="J354" s="55">
        <v>89</v>
      </c>
      <c r="K354" s="59">
        <v>73</v>
      </c>
      <c r="L354" s="109">
        <v>6</v>
      </c>
    </row>
    <row r="355" spans="1:12" ht="14.4">
      <c r="A355" s="25"/>
      <c r="B355" s="16"/>
      <c r="C355" s="11"/>
      <c r="D355" s="7" t="s">
        <v>28</v>
      </c>
      <c r="E355" s="57" t="s">
        <v>135</v>
      </c>
      <c r="F355" s="56">
        <v>200</v>
      </c>
      <c r="G355" s="56">
        <v>1</v>
      </c>
      <c r="H355" s="56">
        <v>7</v>
      </c>
      <c r="I355" s="58">
        <v>20</v>
      </c>
      <c r="J355" s="56">
        <v>103</v>
      </c>
      <c r="K355" s="60">
        <v>82</v>
      </c>
      <c r="L355" s="110">
        <v>12.2</v>
      </c>
    </row>
    <row r="356" spans="1:12" ht="14.4">
      <c r="A356" s="25"/>
      <c r="B356" s="16"/>
      <c r="C356" s="11"/>
      <c r="D356" s="7" t="s">
        <v>29</v>
      </c>
      <c r="E356" s="57" t="s">
        <v>136</v>
      </c>
      <c r="F356" s="56">
        <v>90</v>
      </c>
      <c r="G356" s="56">
        <v>18</v>
      </c>
      <c r="H356" s="56">
        <v>14</v>
      </c>
      <c r="I356" s="58">
        <v>13</v>
      </c>
      <c r="J356" s="56">
        <v>191</v>
      </c>
      <c r="K356" s="60">
        <v>99</v>
      </c>
      <c r="L356" s="110">
        <v>19.36</v>
      </c>
    </row>
    <row r="357" spans="1:12" ht="14.4">
      <c r="A357" s="25"/>
      <c r="B357" s="16"/>
      <c r="C357" s="11"/>
      <c r="D357" s="7" t="s">
        <v>30</v>
      </c>
      <c r="E357" s="57" t="s">
        <v>48</v>
      </c>
      <c r="F357" s="56">
        <v>150</v>
      </c>
      <c r="G357" s="56">
        <v>5</v>
      </c>
      <c r="H357" s="56">
        <v>0</v>
      </c>
      <c r="I357" s="58">
        <v>30</v>
      </c>
      <c r="J357" s="56">
        <v>155</v>
      </c>
      <c r="K357" s="60">
        <v>204</v>
      </c>
      <c r="L357" s="110">
        <v>20.56</v>
      </c>
    </row>
    <row r="358" spans="1:12" ht="14.4">
      <c r="A358" s="25"/>
      <c r="B358" s="16"/>
      <c r="C358" s="11"/>
      <c r="D358" s="7" t="s">
        <v>31</v>
      </c>
      <c r="E358" s="57" t="s">
        <v>137</v>
      </c>
      <c r="F358" s="56">
        <v>200</v>
      </c>
      <c r="G358" s="56">
        <v>0</v>
      </c>
      <c r="H358" s="56">
        <v>0</v>
      </c>
      <c r="I358" s="58">
        <v>16</v>
      </c>
      <c r="J358" s="56">
        <v>128</v>
      </c>
      <c r="K358" s="60">
        <v>278</v>
      </c>
      <c r="L358" s="110">
        <v>5.7</v>
      </c>
    </row>
    <row r="359" spans="1:12" ht="14.4">
      <c r="A359" s="25"/>
      <c r="B359" s="16"/>
      <c r="C359" s="11"/>
      <c r="D359" s="7" t="s">
        <v>32</v>
      </c>
      <c r="E359" s="57" t="s">
        <v>50</v>
      </c>
      <c r="F359" s="102" t="s">
        <v>138</v>
      </c>
      <c r="G359" s="103" t="s">
        <v>140</v>
      </c>
      <c r="H359" s="103" t="s">
        <v>141</v>
      </c>
      <c r="I359" s="98" t="s">
        <v>144</v>
      </c>
      <c r="J359" s="92" t="s">
        <v>76</v>
      </c>
      <c r="K359" s="60">
        <v>878</v>
      </c>
      <c r="L359" s="92" t="s">
        <v>155</v>
      </c>
    </row>
    <row r="360" spans="1:12" ht="14.4">
      <c r="A360" s="25"/>
      <c r="B360" s="16"/>
      <c r="C360" s="11"/>
      <c r="D360" s="7" t="s">
        <v>33</v>
      </c>
      <c r="E360" s="57" t="s">
        <v>51</v>
      </c>
      <c r="F360" s="102" t="s">
        <v>139</v>
      </c>
      <c r="G360" s="103" t="s">
        <v>140</v>
      </c>
      <c r="H360" s="103" t="s">
        <v>142</v>
      </c>
      <c r="I360" s="98" t="s">
        <v>143</v>
      </c>
      <c r="J360" s="92" t="s">
        <v>76</v>
      </c>
      <c r="K360" s="60">
        <v>878</v>
      </c>
      <c r="L360" s="92" t="s">
        <v>156</v>
      </c>
    </row>
    <row r="361" spans="1:12" ht="14.4">
      <c r="A361" s="2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4.4">
      <c r="A362" s="2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4.4">
      <c r="A363" s="26"/>
      <c r="B363" s="18"/>
      <c r="C363" s="8"/>
      <c r="D363" s="19" t="s">
        <v>39</v>
      </c>
      <c r="E363" s="9"/>
      <c r="F363" s="21">
        <v>765</v>
      </c>
      <c r="G363" s="21">
        <v>27</v>
      </c>
      <c r="H363" s="21">
        <f t="shared" ref="H363" si="214">SUM(H354:H362)</f>
        <v>27</v>
      </c>
      <c r="I363" s="21">
        <v>108</v>
      </c>
      <c r="J363" s="21">
        <v>796</v>
      </c>
      <c r="K363" s="27"/>
      <c r="L363" s="21">
        <v>68</v>
      </c>
    </row>
    <row r="364" spans="1:12" ht="14.4">
      <c r="A364" s="28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4.4">
      <c r="A365" s="2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4.4">
      <c r="A366" s="2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4.4">
      <c r="A367" s="2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4.4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15">SUM(G364:G367)</f>
        <v>0</v>
      </c>
      <c r="H368" s="21">
        <f t="shared" ref="H368" si="216">SUM(H364:H367)</f>
        <v>0</v>
      </c>
      <c r="I368" s="21">
        <f t="shared" ref="I368" si="217">SUM(I364:I367)</f>
        <v>0</v>
      </c>
      <c r="J368" s="21">
        <f t="shared" ref="J368" si="218">SUM(J364:J367)</f>
        <v>0</v>
      </c>
      <c r="K368" s="27"/>
      <c r="L368" s="21">
        <v>0</v>
      </c>
    </row>
    <row r="369" spans="1:12" ht="14.4">
      <c r="A369" s="28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4.4">
      <c r="A370" s="2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4.4">
      <c r="A371" s="2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4.4">
      <c r="A372" s="2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4.4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4.4">
      <c r="A374" s="2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4.4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19">SUM(G369:G374)</f>
        <v>0</v>
      </c>
      <c r="H375" s="21">
        <f t="shared" ref="H375" si="220">SUM(H369:H374)</f>
        <v>0</v>
      </c>
      <c r="I375" s="21">
        <f t="shared" ref="I375" si="221">SUM(I369:I374)</f>
        <v>0</v>
      </c>
      <c r="J375" s="21">
        <f t="shared" ref="J375" si="222">SUM(J369:J374)</f>
        <v>0</v>
      </c>
      <c r="K375" s="27"/>
      <c r="L375" s="21">
        <f t="shared" ref="L375" ca="1" si="223">SUM(L369:L377)</f>
        <v>0</v>
      </c>
    </row>
    <row r="376" spans="1:12" ht="14.4">
      <c r="A376" s="28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4.4">
      <c r="A377" s="2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4.4">
      <c r="A378" s="2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4.4">
      <c r="A379" s="2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4.4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4.4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4.4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24">SUM(G376:G381)</f>
        <v>0</v>
      </c>
      <c r="H382" s="21">
        <f t="shared" ref="H382" si="225">SUM(H376:H381)</f>
        <v>0</v>
      </c>
      <c r="I382" s="21">
        <f t="shared" ref="I382" si="226">SUM(I376:I381)</f>
        <v>0</v>
      </c>
      <c r="J382" s="21">
        <f t="shared" ref="J382" si="227">SUM(J376:J381)</f>
        <v>0</v>
      </c>
      <c r="K382" s="27"/>
      <c r="L382" s="21">
        <f t="shared" ref="L382" ca="1" si="228">SUM(L376:L384)</f>
        <v>0</v>
      </c>
    </row>
    <row r="383" spans="1:12" ht="15.75" customHeight="1">
      <c r="A383" s="31">
        <f>A342</f>
        <v>2</v>
      </c>
      <c r="B383" s="32">
        <f>B342</f>
        <v>4</v>
      </c>
      <c r="C383" s="117" t="s">
        <v>4</v>
      </c>
      <c r="D383" s="118"/>
      <c r="E383" s="33"/>
      <c r="F383" s="34">
        <f>F349+F353+F363+F368+F375+F382</f>
        <v>765</v>
      </c>
      <c r="G383" s="34">
        <f t="shared" ref="G383" si="229">G349+G353+G363+G368+G375+G382</f>
        <v>27</v>
      </c>
      <c r="H383" s="34">
        <f t="shared" ref="H383" si="230">H349+H353+H363+H368+H375+H382</f>
        <v>27</v>
      </c>
      <c r="I383" s="34">
        <f t="shared" ref="I383" si="231">I349+I353+I363+I368+I375+I382</f>
        <v>108</v>
      </c>
      <c r="J383" s="34">
        <f t="shared" ref="J383" si="232">J349+J353+J363+J368+J375+J382</f>
        <v>796</v>
      </c>
      <c r="K383" s="35"/>
      <c r="L383" s="34">
        <v>68</v>
      </c>
    </row>
    <row r="384" spans="1:12" ht="14.4">
      <c r="A384" s="22">
        <v>2</v>
      </c>
      <c r="B384" s="23">
        <v>5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4.4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4.4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4.4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4.4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4.4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33">SUM(G384:G390)</f>
        <v>0</v>
      </c>
      <c r="H391" s="21">
        <f t="shared" ref="H391" si="234">SUM(H384:H390)</f>
        <v>0</v>
      </c>
      <c r="I391" s="21">
        <f t="shared" ref="I391" si="235">SUM(I384:I390)</f>
        <v>0</v>
      </c>
      <c r="J391" s="21">
        <f t="shared" ref="J391" si="236">SUM(J384:J390)</f>
        <v>0</v>
      </c>
      <c r="K391" s="27"/>
      <c r="L391" s="21">
        <f t="shared" si="208"/>
        <v>0</v>
      </c>
    </row>
    <row r="392" spans="1:12" ht="14.4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4.4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4.4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37">SUM(G392:G394)</f>
        <v>0</v>
      </c>
      <c r="H395" s="21">
        <f t="shared" ref="H395" si="238">SUM(H392:H394)</f>
        <v>0</v>
      </c>
      <c r="I395" s="21">
        <f t="shared" ref="I395" si="239">SUM(I392:I394)</f>
        <v>0</v>
      </c>
      <c r="J395" s="21">
        <f t="shared" ref="J395" si="240">SUM(J392:J394)</f>
        <v>0</v>
      </c>
      <c r="K395" s="27"/>
      <c r="L395" s="21">
        <f t="shared" ref="L395" ca="1" si="241">SUM(L392:L400)</f>
        <v>0</v>
      </c>
    </row>
    <row r="396" spans="1:12" ht="14.4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62" t="s">
        <v>180</v>
      </c>
      <c r="F396" s="55">
        <v>60</v>
      </c>
      <c r="G396" s="115">
        <v>1</v>
      </c>
      <c r="H396" s="55">
        <v>0</v>
      </c>
      <c r="I396" s="63">
        <v>2</v>
      </c>
      <c r="J396" s="55">
        <v>14</v>
      </c>
      <c r="K396" s="59">
        <v>12</v>
      </c>
      <c r="L396" s="109">
        <v>6</v>
      </c>
    </row>
    <row r="397" spans="1:12" ht="14.4">
      <c r="A397" s="25"/>
      <c r="B397" s="16"/>
      <c r="C397" s="11"/>
      <c r="D397" s="7" t="s">
        <v>28</v>
      </c>
      <c r="E397" s="57" t="s">
        <v>145</v>
      </c>
      <c r="F397" s="56">
        <v>200</v>
      </c>
      <c r="G397" s="113">
        <v>2</v>
      </c>
      <c r="H397" s="56">
        <v>7</v>
      </c>
      <c r="I397" s="58">
        <v>9</v>
      </c>
      <c r="J397" s="56">
        <v>120</v>
      </c>
      <c r="K397" s="60">
        <v>111</v>
      </c>
      <c r="L397" s="110">
        <v>8.23</v>
      </c>
    </row>
    <row r="398" spans="1:12" ht="14.4">
      <c r="A398" s="25"/>
      <c r="B398" s="16"/>
      <c r="C398" s="11"/>
      <c r="D398" s="7" t="s">
        <v>29</v>
      </c>
      <c r="E398" s="57" t="s">
        <v>53</v>
      </c>
      <c r="F398" s="56">
        <v>90</v>
      </c>
      <c r="G398" s="113">
        <v>7</v>
      </c>
      <c r="H398" s="56">
        <v>7</v>
      </c>
      <c r="I398" s="58">
        <v>36</v>
      </c>
      <c r="J398" s="56">
        <v>102</v>
      </c>
      <c r="K398" s="60">
        <v>202</v>
      </c>
      <c r="L398" s="110">
        <v>18.84</v>
      </c>
    </row>
    <row r="399" spans="1:12" ht="14.4">
      <c r="A399" s="25"/>
      <c r="B399" s="16"/>
      <c r="C399" s="11"/>
      <c r="D399" s="7" t="s">
        <v>30</v>
      </c>
      <c r="E399" s="57" t="s">
        <v>146</v>
      </c>
      <c r="F399" s="56">
        <v>150</v>
      </c>
      <c r="G399" s="113">
        <v>11</v>
      </c>
      <c r="H399" s="56">
        <v>10</v>
      </c>
      <c r="I399" s="58">
        <v>10</v>
      </c>
      <c r="J399" s="56">
        <v>227</v>
      </c>
      <c r="K399" s="60">
        <v>165</v>
      </c>
      <c r="L399" s="110">
        <v>6.6</v>
      </c>
    </row>
    <row r="400" spans="1:12" ht="14.4">
      <c r="A400" s="25"/>
      <c r="B400" s="16"/>
      <c r="C400" s="11"/>
      <c r="D400" s="7" t="s">
        <v>31</v>
      </c>
      <c r="E400" s="57" t="s">
        <v>55</v>
      </c>
      <c r="F400" s="56">
        <v>200</v>
      </c>
      <c r="G400" s="113">
        <v>0</v>
      </c>
      <c r="H400" s="56">
        <v>0</v>
      </c>
      <c r="I400" s="58">
        <v>13</v>
      </c>
      <c r="J400" s="56">
        <v>128</v>
      </c>
      <c r="K400" s="60">
        <v>268</v>
      </c>
      <c r="L400" s="110">
        <v>3.15</v>
      </c>
    </row>
    <row r="401" spans="1:12" ht="14.4">
      <c r="A401" s="25"/>
      <c r="B401" s="16"/>
      <c r="C401" s="11"/>
      <c r="D401" s="7" t="s">
        <v>32</v>
      </c>
      <c r="E401" s="57" t="s">
        <v>50</v>
      </c>
      <c r="F401" s="102" t="s">
        <v>138</v>
      </c>
      <c r="G401" s="92" t="s">
        <v>84</v>
      </c>
      <c r="H401" s="103" t="s">
        <v>141</v>
      </c>
      <c r="I401" s="98" t="s">
        <v>149</v>
      </c>
      <c r="J401" s="92" t="s">
        <v>147</v>
      </c>
      <c r="K401" s="60">
        <v>878</v>
      </c>
      <c r="L401" s="92" t="s">
        <v>155</v>
      </c>
    </row>
    <row r="402" spans="1:12" ht="14.4">
      <c r="A402" s="25"/>
      <c r="B402" s="16"/>
      <c r="C402" s="11"/>
      <c r="D402" s="7" t="s">
        <v>33</v>
      </c>
      <c r="E402" s="57" t="s">
        <v>51</v>
      </c>
      <c r="F402" s="102" t="s">
        <v>139</v>
      </c>
      <c r="G402" s="92" t="s">
        <v>150</v>
      </c>
      <c r="H402" s="103" t="s">
        <v>141</v>
      </c>
      <c r="I402" s="98" t="s">
        <v>143</v>
      </c>
      <c r="J402" s="92" t="s">
        <v>148</v>
      </c>
      <c r="K402" s="60">
        <v>878</v>
      </c>
      <c r="L402" s="92" t="s">
        <v>156</v>
      </c>
    </row>
    <row r="403" spans="1:12" ht="14.4">
      <c r="A403" s="25"/>
      <c r="B403" s="16"/>
      <c r="C403" s="11"/>
      <c r="D403" s="6" t="s">
        <v>67</v>
      </c>
      <c r="E403" s="76" t="s">
        <v>110</v>
      </c>
      <c r="F403" s="104">
        <v>210</v>
      </c>
      <c r="G403" s="116">
        <v>0</v>
      </c>
      <c r="H403" s="104">
        <v>0</v>
      </c>
      <c r="I403" s="105">
        <v>8</v>
      </c>
      <c r="J403" s="104">
        <v>22</v>
      </c>
      <c r="K403" s="75">
        <v>250</v>
      </c>
      <c r="L403" s="111">
        <v>21</v>
      </c>
    </row>
    <row r="404" spans="1:12" ht="14.4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4.4">
      <c r="A405" s="26"/>
      <c r="B405" s="18"/>
      <c r="C405" s="8"/>
      <c r="D405" s="19" t="s">
        <v>39</v>
      </c>
      <c r="E405" s="9"/>
      <c r="F405" s="21">
        <v>975</v>
      </c>
      <c r="G405" s="21">
        <v>24</v>
      </c>
      <c r="H405" s="21">
        <v>24</v>
      </c>
      <c r="I405" s="21">
        <v>96</v>
      </c>
      <c r="J405" s="21">
        <v>743</v>
      </c>
      <c r="K405" s="27"/>
      <c r="L405" s="21">
        <v>68</v>
      </c>
    </row>
    <row r="406" spans="1:12" ht="14.4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4.4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4.4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4.4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42">SUM(G406:G409)</f>
        <v>0</v>
      </c>
      <c r="H410" s="21">
        <f t="shared" ref="H410" si="243">SUM(H406:H409)</f>
        <v>0</v>
      </c>
      <c r="I410" s="21">
        <f t="shared" ref="I410" si="244">SUM(I406:I409)</f>
        <v>0</v>
      </c>
      <c r="J410" s="21">
        <f t="shared" ref="J410" si="245">SUM(J406:J409)</f>
        <v>0</v>
      </c>
      <c r="K410" s="27"/>
      <c r="L410" s="21">
        <v>0</v>
      </c>
    </row>
    <row r="411" spans="1:12" ht="14.4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4.4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4.4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4.4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4.4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4.4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46">SUM(G411:G416)</f>
        <v>0</v>
      </c>
      <c r="H417" s="21">
        <f t="shared" ref="H417" si="247">SUM(H411:H416)</f>
        <v>0</v>
      </c>
      <c r="I417" s="21">
        <f t="shared" ref="I417" si="248">SUM(I411:I416)</f>
        <v>0</v>
      </c>
      <c r="J417" s="21">
        <f t="shared" ref="J417" si="249">SUM(J411:J416)</f>
        <v>0</v>
      </c>
      <c r="K417" s="27"/>
      <c r="L417" s="21">
        <f t="shared" ref="L417" ca="1" si="250">SUM(L411:L419)</f>
        <v>0</v>
      </c>
    </row>
    <row r="418" spans="1:12" ht="14.4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4.4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4.4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4.4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4.4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4.4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1">SUM(G418:G423)</f>
        <v>0</v>
      </c>
      <c r="H424" s="21">
        <f t="shared" ref="H424" si="252">SUM(H418:H423)</f>
        <v>0</v>
      </c>
      <c r="I424" s="21">
        <f t="shared" ref="I424" si="253">SUM(I418:I423)</f>
        <v>0</v>
      </c>
      <c r="J424" s="21">
        <f t="shared" ref="J424" si="254">SUM(J418:J423)</f>
        <v>0</v>
      </c>
      <c r="K424" s="27"/>
      <c r="L424" s="21">
        <f t="shared" ref="L424" ca="1" si="255">SUM(L418:L426)</f>
        <v>0</v>
      </c>
    </row>
    <row r="425" spans="1:12" ht="15.75" customHeight="1">
      <c r="A425" s="31">
        <f>A384</f>
        <v>2</v>
      </c>
      <c r="B425" s="32">
        <f>B384</f>
        <v>5</v>
      </c>
      <c r="C425" s="117" t="s">
        <v>4</v>
      </c>
      <c r="D425" s="118"/>
      <c r="E425" s="33"/>
      <c r="F425" s="34">
        <f>F391+F395+F405+F410+F417+F424</f>
        <v>975</v>
      </c>
      <c r="G425" s="34">
        <f t="shared" ref="G425" si="256">G391+G395+G405+G410+G417+G424</f>
        <v>24</v>
      </c>
      <c r="H425" s="34">
        <f t="shared" ref="H425" si="257">H391+H395+H405+H410+H417+H424</f>
        <v>24</v>
      </c>
      <c r="I425" s="34">
        <f t="shared" ref="I425" si="258">I391+I395+I405+I410+I417+I424</f>
        <v>96</v>
      </c>
      <c r="J425" s="34">
        <f t="shared" ref="J425" si="259">J391+J395+J405+J410+J417+J424</f>
        <v>743</v>
      </c>
      <c r="K425" s="35"/>
      <c r="L425" s="34">
        <v>68</v>
      </c>
    </row>
    <row r="426" spans="1:12" ht="14.4">
      <c r="A426" s="22"/>
      <c r="B426" s="23"/>
      <c r="C426" s="24" t="s">
        <v>20</v>
      </c>
      <c r="D426" s="5" t="s">
        <v>21</v>
      </c>
      <c r="E426" s="42"/>
      <c r="F426" s="43"/>
      <c r="G426" s="43"/>
      <c r="H426" s="43"/>
      <c r="I426" s="43"/>
      <c r="J426" s="43"/>
      <c r="K426" s="44"/>
      <c r="L426" s="43"/>
    </row>
    <row r="427" spans="1:12" ht="14.4">
      <c r="A427" s="25"/>
      <c r="B427" s="16"/>
      <c r="C427" s="11"/>
      <c r="D427" s="6"/>
      <c r="E427" s="45"/>
      <c r="F427" s="46"/>
      <c r="G427" s="46"/>
      <c r="H427" s="46"/>
      <c r="I427" s="46"/>
      <c r="J427" s="46"/>
      <c r="K427" s="47"/>
      <c r="L427" s="46"/>
    </row>
    <row r="428" spans="1:12" ht="14.4">
      <c r="A428" s="25"/>
      <c r="B428" s="16"/>
      <c r="C428" s="11"/>
      <c r="D428" s="7" t="s">
        <v>22</v>
      </c>
      <c r="E428" s="45"/>
      <c r="F428" s="46"/>
      <c r="G428" s="46"/>
      <c r="H428" s="46"/>
      <c r="I428" s="46"/>
      <c r="J428" s="46"/>
      <c r="K428" s="47"/>
      <c r="L428" s="46"/>
    </row>
    <row r="429" spans="1:12" ht="14.4">
      <c r="A429" s="25"/>
      <c r="B429" s="16"/>
      <c r="C429" s="11"/>
      <c r="D429" s="7" t="s">
        <v>23</v>
      </c>
      <c r="E429" s="45"/>
      <c r="F429" s="46"/>
      <c r="G429" s="46"/>
      <c r="H429" s="46"/>
      <c r="I429" s="46"/>
      <c r="J429" s="46"/>
      <c r="K429" s="47"/>
      <c r="L429" s="46"/>
    </row>
    <row r="430" spans="1:12" ht="14.4">
      <c r="A430" s="25"/>
      <c r="B430" s="16"/>
      <c r="C430" s="11"/>
      <c r="D430" s="7" t="s">
        <v>24</v>
      </c>
      <c r="E430" s="45"/>
      <c r="F430" s="46"/>
      <c r="G430" s="46"/>
      <c r="H430" s="46"/>
      <c r="I430" s="46"/>
      <c r="J430" s="46"/>
      <c r="K430" s="47"/>
      <c r="L430" s="46"/>
    </row>
    <row r="431" spans="1:12" ht="14.4">
      <c r="A431" s="25"/>
      <c r="B431" s="16"/>
      <c r="C431" s="11"/>
      <c r="D431" s="6"/>
      <c r="E431" s="45"/>
      <c r="F431" s="46"/>
      <c r="G431" s="46"/>
      <c r="H431" s="46"/>
      <c r="I431" s="46"/>
      <c r="J431" s="46"/>
      <c r="K431" s="47"/>
      <c r="L431" s="46"/>
    </row>
    <row r="432" spans="1:12" ht="14.4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60">SUM(G426:G432)</f>
        <v>0</v>
      </c>
      <c r="H433" s="21">
        <f t="shared" ref="H433" si="261">SUM(H426:H432)</f>
        <v>0</v>
      </c>
      <c r="I433" s="21">
        <f t="shared" ref="I433" si="262">SUM(I426:I432)</f>
        <v>0</v>
      </c>
      <c r="J433" s="21">
        <f t="shared" ref="J433" si="263">SUM(J426:J432)</f>
        <v>0</v>
      </c>
      <c r="K433" s="27"/>
      <c r="L433" s="21">
        <f t="shared" ref="L433" si="264">SUM(L426:L432)</f>
        <v>0</v>
      </c>
    </row>
    <row r="434" spans="1:12" ht="14.4">
      <c r="A434" s="28">
        <f>A426</f>
        <v>0</v>
      </c>
      <c r="B434" s="14">
        <f>B426</f>
        <v>0</v>
      </c>
      <c r="C434" s="10" t="s">
        <v>25</v>
      </c>
      <c r="D434" s="12" t="s">
        <v>24</v>
      </c>
      <c r="E434" s="45"/>
      <c r="F434" s="46"/>
      <c r="G434" s="46"/>
      <c r="H434" s="46"/>
      <c r="I434" s="46"/>
      <c r="J434" s="46"/>
      <c r="K434" s="47"/>
      <c r="L434" s="46"/>
    </row>
    <row r="435" spans="1:12" ht="14.4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4.4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7"/>
      <c r="L436" s="46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65">SUM(G434:G436)</f>
        <v>0</v>
      </c>
      <c r="H437" s="21">
        <f t="shared" ref="H437" si="266">SUM(H434:H436)</f>
        <v>0</v>
      </c>
      <c r="I437" s="21">
        <f t="shared" ref="I437" si="267">SUM(I434:I436)</f>
        <v>0</v>
      </c>
      <c r="J437" s="21">
        <f t="shared" ref="J437" si="268">SUM(J434:J436)</f>
        <v>0</v>
      </c>
      <c r="K437" s="27"/>
      <c r="L437" s="21">
        <f t="shared" ref="L437" ca="1" si="269">SUM(L434:L442)</f>
        <v>0</v>
      </c>
    </row>
    <row r="438" spans="1:12" ht="14.4">
      <c r="A438" s="28">
        <f>A426</f>
        <v>0</v>
      </c>
      <c r="B438" s="14">
        <f>B426</f>
        <v>0</v>
      </c>
      <c r="C438" s="10" t="s">
        <v>26</v>
      </c>
      <c r="D438" s="7" t="s">
        <v>27</v>
      </c>
      <c r="E438" s="62"/>
      <c r="F438" s="95"/>
      <c r="G438" s="95"/>
      <c r="H438" s="95"/>
      <c r="I438" s="106"/>
      <c r="J438" s="95"/>
      <c r="K438" s="86"/>
      <c r="L438" s="91"/>
    </row>
    <row r="439" spans="1:12" ht="14.4">
      <c r="A439" s="25"/>
      <c r="B439" s="16"/>
      <c r="C439" s="11"/>
      <c r="D439" s="7" t="s">
        <v>28</v>
      </c>
      <c r="E439" s="57"/>
      <c r="F439" s="93"/>
      <c r="G439" s="93"/>
      <c r="H439" s="93"/>
      <c r="I439" s="100"/>
      <c r="J439" s="93"/>
      <c r="K439" s="60"/>
      <c r="L439" s="92"/>
    </row>
    <row r="440" spans="1:12" ht="14.4">
      <c r="A440" s="25"/>
      <c r="B440" s="16"/>
      <c r="C440" s="11"/>
      <c r="D440" s="7" t="s">
        <v>29</v>
      </c>
      <c r="E440" s="57"/>
      <c r="F440" s="92"/>
      <c r="G440" s="92"/>
      <c r="H440" s="92"/>
      <c r="I440" s="99"/>
      <c r="J440" s="92"/>
      <c r="K440" s="60"/>
      <c r="L440" s="92"/>
    </row>
    <row r="441" spans="1:12" ht="14.4">
      <c r="A441" s="25"/>
      <c r="B441" s="16"/>
      <c r="C441" s="11"/>
      <c r="D441" s="7" t="s">
        <v>30</v>
      </c>
      <c r="E441" s="57"/>
      <c r="F441" s="93"/>
      <c r="G441" s="93"/>
      <c r="H441" s="93"/>
      <c r="I441" s="100"/>
      <c r="J441" s="93"/>
      <c r="K441" s="60"/>
      <c r="L441" s="92"/>
    </row>
    <row r="442" spans="1:12" ht="14.4">
      <c r="A442" s="25"/>
      <c r="B442" s="16"/>
      <c r="C442" s="11"/>
      <c r="D442" s="7" t="s">
        <v>31</v>
      </c>
      <c r="E442" s="57"/>
      <c r="F442" s="93"/>
      <c r="G442" s="96"/>
      <c r="H442" s="96"/>
      <c r="I442" s="99"/>
      <c r="J442" s="96"/>
      <c r="K442" s="87"/>
      <c r="L442" s="92"/>
    </row>
    <row r="443" spans="1:12" ht="14.4">
      <c r="A443" s="25"/>
      <c r="B443" s="16"/>
      <c r="C443" s="11"/>
      <c r="D443" s="7" t="s">
        <v>32</v>
      </c>
      <c r="E443" s="57"/>
      <c r="F443" s="93"/>
      <c r="G443" s="93"/>
      <c r="H443" s="93"/>
      <c r="I443" s="100"/>
      <c r="J443" s="93"/>
      <c r="K443" s="60"/>
      <c r="L443" s="93"/>
    </row>
    <row r="444" spans="1:12" ht="14.4">
      <c r="A444" s="25"/>
      <c r="B444" s="16"/>
      <c r="C444" s="11"/>
      <c r="D444" s="7" t="s">
        <v>33</v>
      </c>
      <c r="E444" s="57"/>
      <c r="F444" s="93"/>
      <c r="G444" s="93"/>
      <c r="H444" s="93"/>
      <c r="I444" s="100"/>
      <c r="J444" s="93"/>
      <c r="K444" s="60"/>
      <c r="L444" s="93"/>
    </row>
    <row r="445" spans="1:12" ht="14.4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4.4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4.4">
      <c r="A447" s="26"/>
      <c r="B447" s="18"/>
      <c r="C447" s="8"/>
      <c r="D447" s="19" t="s">
        <v>39</v>
      </c>
      <c r="E447" s="9"/>
      <c r="F447" s="21"/>
      <c r="G447" s="21"/>
      <c r="H447" s="21"/>
      <c r="I447" s="21"/>
      <c r="J447" s="21"/>
      <c r="K447" s="27"/>
      <c r="L447" s="21"/>
    </row>
    <row r="448" spans="1:12" ht="14.4">
      <c r="A448" s="28">
        <f>A426</f>
        <v>0</v>
      </c>
      <c r="B448" s="14">
        <f>B426</f>
        <v>0</v>
      </c>
      <c r="C448" s="10" t="s">
        <v>34</v>
      </c>
      <c r="D448" s="12" t="s">
        <v>35</v>
      </c>
      <c r="E448" s="45"/>
      <c r="F448" s="46"/>
      <c r="G448" s="46"/>
      <c r="H448" s="46"/>
      <c r="I448" s="46"/>
      <c r="J448" s="46"/>
      <c r="K448" s="47"/>
      <c r="L448" s="46"/>
    </row>
    <row r="449" spans="1:12" ht="14.4">
      <c r="A449" s="25"/>
      <c r="B449" s="16"/>
      <c r="C449" s="11"/>
      <c r="D449" s="12" t="s">
        <v>31</v>
      </c>
      <c r="E449" s="45"/>
      <c r="F449" s="46"/>
      <c r="G449" s="46"/>
      <c r="H449" s="46"/>
      <c r="I449" s="46"/>
      <c r="J449" s="46"/>
      <c r="K449" s="47"/>
      <c r="L449" s="46"/>
    </row>
    <row r="450" spans="1:12" ht="14.4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7"/>
      <c r="L450" s="46"/>
    </row>
    <row r="451" spans="1:12" ht="14.4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7"/>
      <c r="L451" s="46"/>
    </row>
    <row r="452" spans="1:12" ht="14.4">
      <c r="A452" s="26"/>
      <c r="B452" s="18"/>
      <c r="C452" s="8"/>
      <c r="D452" s="19" t="s">
        <v>39</v>
      </c>
      <c r="E452" s="9"/>
      <c r="F452" s="21"/>
      <c r="G452" s="21"/>
      <c r="H452" s="21"/>
      <c r="I452" s="21"/>
      <c r="J452" s="21"/>
      <c r="K452" s="27"/>
      <c r="L452" s="21"/>
    </row>
    <row r="453" spans="1:12" ht="14.4">
      <c r="A453" s="28">
        <f>A426</f>
        <v>0</v>
      </c>
      <c r="B453" s="14">
        <f>B426</f>
        <v>0</v>
      </c>
      <c r="C453" s="10" t="s">
        <v>36</v>
      </c>
      <c r="D453" s="7" t="s">
        <v>21</v>
      </c>
      <c r="E453" s="45"/>
      <c r="F453" s="46"/>
      <c r="G453" s="46"/>
      <c r="H453" s="46"/>
      <c r="I453" s="46"/>
      <c r="J453" s="46"/>
      <c r="K453" s="47"/>
      <c r="L453" s="46"/>
    </row>
    <row r="454" spans="1:12" ht="14.4">
      <c r="A454" s="25"/>
      <c r="B454" s="16"/>
      <c r="C454" s="11"/>
      <c r="D454" s="7" t="s">
        <v>30</v>
      </c>
      <c r="E454" s="45"/>
      <c r="F454" s="46"/>
      <c r="G454" s="46"/>
      <c r="H454" s="46"/>
      <c r="I454" s="46"/>
      <c r="J454" s="46"/>
      <c r="K454" s="47"/>
      <c r="L454" s="46"/>
    </row>
    <row r="455" spans="1:12" ht="14.4">
      <c r="A455" s="25"/>
      <c r="B455" s="16"/>
      <c r="C455" s="11"/>
      <c r="D455" s="7" t="s">
        <v>31</v>
      </c>
      <c r="E455" s="45"/>
      <c r="F455" s="46"/>
      <c r="G455" s="46"/>
      <c r="H455" s="46"/>
      <c r="I455" s="46"/>
      <c r="J455" s="46"/>
      <c r="K455" s="47"/>
      <c r="L455" s="46"/>
    </row>
    <row r="456" spans="1:12" ht="14.4">
      <c r="A456" s="25"/>
      <c r="B456" s="16"/>
      <c r="C456" s="11"/>
      <c r="D456" s="7" t="s">
        <v>23</v>
      </c>
      <c r="E456" s="45"/>
      <c r="F456" s="46"/>
      <c r="G456" s="46"/>
      <c r="H456" s="46"/>
      <c r="I456" s="46"/>
      <c r="J456" s="46"/>
      <c r="K456" s="47"/>
      <c r="L456" s="46"/>
    </row>
    <row r="457" spans="1:12" ht="14.4">
      <c r="A457" s="25"/>
      <c r="B457" s="16"/>
      <c r="C457" s="11"/>
      <c r="D457" s="6"/>
      <c r="E457" s="45"/>
      <c r="F457" s="46"/>
      <c r="G457" s="46"/>
      <c r="H457" s="46"/>
      <c r="I457" s="46"/>
      <c r="J457" s="46"/>
      <c r="K457" s="47"/>
      <c r="L457" s="46"/>
    </row>
    <row r="458" spans="1:12" ht="14.4">
      <c r="A458" s="25"/>
      <c r="B458" s="16"/>
      <c r="C458" s="11"/>
      <c r="D458" s="6"/>
      <c r="E458" s="45"/>
      <c r="F458" s="46"/>
      <c r="G458" s="46"/>
      <c r="H458" s="46"/>
      <c r="I458" s="46"/>
      <c r="J458" s="46"/>
      <c r="K458" s="47"/>
      <c r="L458" s="46"/>
    </row>
    <row r="459" spans="1:12" ht="14.4">
      <c r="A459" s="26"/>
      <c r="B459" s="18"/>
      <c r="C459" s="8"/>
      <c r="D459" s="19" t="s">
        <v>39</v>
      </c>
      <c r="E459" s="9"/>
      <c r="F459" s="21"/>
      <c r="G459" s="21"/>
      <c r="H459" s="21"/>
      <c r="I459" s="21"/>
      <c r="J459" s="21"/>
      <c r="K459" s="27"/>
      <c r="L459" s="21"/>
    </row>
    <row r="460" spans="1:12" ht="14.4">
      <c r="A460" s="28">
        <f>A426</f>
        <v>0</v>
      </c>
      <c r="B460" s="14">
        <f>B426</f>
        <v>0</v>
      </c>
      <c r="C460" s="10" t="s">
        <v>37</v>
      </c>
      <c r="D460" s="12" t="s">
        <v>38</v>
      </c>
      <c r="E460" s="45"/>
      <c r="F460" s="46"/>
      <c r="G460" s="46"/>
      <c r="H460" s="46"/>
      <c r="I460" s="46"/>
      <c r="J460" s="46"/>
      <c r="K460" s="47"/>
      <c r="L460" s="46"/>
    </row>
    <row r="461" spans="1:12" ht="14.4">
      <c r="A461" s="25"/>
      <c r="B461" s="16"/>
      <c r="C461" s="11"/>
      <c r="D461" s="12" t="s">
        <v>35</v>
      </c>
      <c r="E461" s="45"/>
      <c r="F461" s="46"/>
      <c r="G461" s="46"/>
      <c r="H461" s="46"/>
      <c r="I461" s="46"/>
      <c r="J461" s="46"/>
      <c r="K461" s="47"/>
      <c r="L461" s="46"/>
    </row>
    <row r="462" spans="1:12" ht="14.4">
      <c r="A462" s="25"/>
      <c r="B462" s="16"/>
      <c r="C462" s="11"/>
      <c r="D462" s="12" t="s">
        <v>31</v>
      </c>
      <c r="E462" s="45"/>
      <c r="F462" s="46"/>
      <c r="G462" s="46"/>
      <c r="H462" s="46"/>
      <c r="I462" s="46"/>
      <c r="J462" s="46"/>
      <c r="K462" s="47"/>
      <c r="L462" s="46"/>
    </row>
    <row r="463" spans="1:12" ht="14.4">
      <c r="A463" s="25"/>
      <c r="B463" s="16"/>
      <c r="C463" s="11"/>
      <c r="D463" s="12" t="s">
        <v>24</v>
      </c>
      <c r="E463" s="45"/>
      <c r="F463" s="46"/>
      <c r="G463" s="46"/>
      <c r="H463" s="46"/>
      <c r="I463" s="46"/>
      <c r="J463" s="46"/>
      <c r="K463" s="47"/>
      <c r="L463" s="46"/>
    </row>
    <row r="464" spans="1:12" ht="14.4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4.4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4.4">
      <c r="A466" s="26"/>
      <c r="B466" s="18"/>
      <c r="C466" s="8"/>
      <c r="D466" s="20" t="s">
        <v>39</v>
      </c>
      <c r="E466" s="9"/>
      <c r="F466" s="21"/>
      <c r="G466" s="21"/>
      <c r="H466" s="21"/>
      <c r="I466" s="21"/>
      <c r="J466" s="21"/>
      <c r="K466" s="27"/>
      <c r="L466" s="21"/>
    </row>
    <row r="467" spans="1:12" ht="15.75" customHeight="1" thickBot="1">
      <c r="A467" s="31">
        <f>A426</f>
        <v>0</v>
      </c>
      <c r="B467" s="32">
        <f>B426</f>
        <v>0</v>
      </c>
      <c r="C467" s="117" t="s">
        <v>4</v>
      </c>
      <c r="D467" s="118"/>
      <c r="E467" s="33"/>
      <c r="F467" s="34"/>
      <c r="G467" s="34"/>
      <c r="H467" s="34"/>
      <c r="I467" s="34"/>
      <c r="J467" s="34"/>
      <c r="K467" s="35"/>
      <c r="L467" s="34"/>
    </row>
    <row r="468" spans="1:12" ht="13.8" thickBot="1">
      <c r="A468" s="29"/>
      <c r="B468" s="30"/>
      <c r="C468" s="122" t="s">
        <v>5</v>
      </c>
      <c r="D468" s="122"/>
      <c r="E468" s="122"/>
      <c r="F468" s="37">
        <v>887</v>
      </c>
      <c r="G468" s="37">
        <v>24</v>
      </c>
      <c r="H468" s="37">
        <v>24</v>
      </c>
      <c r="I468" s="37">
        <v>96</v>
      </c>
      <c r="J468" s="37">
        <v>779</v>
      </c>
      <c r="K468" s="37"/>
      <c r="L468" s="37">
        <v>68</v>
      </c>
    </row>
  </sheetData>
  <mergeCells count="15">
    <mergeCell ref="C131:D131"/>
    <mergeCell ref="C173:D173"/>
    <mergeCell ref="C215:D215"/>
    <mergeCell ref="C257:D257"/>
    <mergeCell ref="C468:E468"/>
    <mergeCell ref="C299:D299"/>
    <mergeCell ref="C341:D341"/>
    <mergeCell ref="C383:D383"/>
    <mergeCell ref="C425:D425"/>
    <mergeCell ref="C467:D467"/>
    <mergeCell ref="C47:D47"/>
    <mergeCell ref="C1:E1"/>
    <mergeCell ref="H1:K1"/>
    <mergeCell ref="H2:K2"/>
    <mergeCell ref="C89:D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dcterms:created xsi:type="dcterms:W3CDTF">2022-05-16T14:23:56Z</dcterms:created>
  <dcterms:modified xsi:type="dcterms:W3CDTF">2025-03-03T10:59:01Z</dcterms:modified>
</cp:coreProperties>
</file>