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604"/>
  </bookViews>
  <sheets>
    <sheet name="Участники ШЭ" sheetId="28" r:id="rId1"/>
    <sheet name="СВОД" sheetId="24" r:id="rId2"/>
    <sheet name="Количество обучающихся" sheetId="29" r:id="rId3"/>
    <sheet name="ОВЗ, дети инвалиды" sheetId="30" r:id="rId4"/>
  </sheets>
  <calcPr calcId="124519"/>
</workbook>
</file>

<file path=xl/calcChain.xml><?xml version="1.0" encoding="utf-8"?>
<calcChain xmlns="http://schemas.openxmlformats.org/spreadsheetml/2006/main">
  <c r="M7" i="29"/>
  <c r="AH18" i="28"/>
  <c r="B4" i="24" l="1"/>
  <c r="AJ27" i="28" l="1"/>
  <c r="AI27"/>
  <c r="AJ26"/>
  <c r="AI26"/>
  <c r="AJ25"/>
  <c r="AI25"/>
  <c r="AJ24"/>
  <c r="AI24"/>
  <c r="AJ23"/>
  <c r="AI23"/>
  <c r="AJ22"/>
  <c r="AI22"/>
  <c r="AJ21"/>
  <c r="AI21"/>
  <c r="AJ20"/>
  <c r="AI20"/>
  <c r="AJ19"/>
  <c r="AI19"/>
  <c r="AJ18"/>
  <c r="AI18"/>
  <c r="AJ17"/>
  <c r="AI17"/>
  <c r="AJ16"/>
  <c r="AI16"/>
  <c r="AJ15"/>
  <c r="AI15"/>
  <c r="AJ14"/>
  <c r="AI14"/>
  <c r="AJ13"/>
  <c r="AI13"/>
  <c r="AJ12"/>
  <c r="AI12"/>
  <c r="AJ7"/>
  <c r="AI7"/>
  <c r="AJ6"/>
  <c r="AI6"/>
  <c r="AJ5"/>
  <c r="AI5"/>
  <c r="AJ4" l="1"/>
  <c r="AI4"/>
  <c r="F4" i="24"/>
  <c r="AH27" i="28"/>
  <c r="AH26"/>
  <c r="AH25"/>
  <c r="AH24"/>
  <c r="AH23"/>
  <c r="AH22"/>
  <c r="AH21"/>
  <c r="AH20"/>
  <c r="AH19"/>
  <c r="AH17"/>
  <c r="AH16"/>
  <c r="AH15"/>
  <c r="AH14"/>
  <c r="AH13"/>
  <c r="AH12"/>
  <c r="AH7"/>
  <c r="AH6"/>
  <c r="AH5"/>
  <c r="AH4"/>
  <c r="AA28"/>
  <c r="AE28"/>
  <c r="Z4" i="24"/>
  <c r="AB4" s="1"/>
  <c r="AG28" i="28" l="1"/>
  <c r="AF28"/>
  <c r="AC28"/>
  <c r="AB28"/>
  <c r="Y28"/>
  <c r="X28"/>
  <c r="W28"/>
  <c r="U28"/>
  <c r="T28"/>
  <c r="S28"/>
  <c r="Q28"/>
  <c r="P28"/>
  <c r="O28"/>
  <c r="M28"/>
  <c r="L28"/>
  <c r="K28"/>
  <c r="I28"/>
  <c r="H28"/>
  <c r="E28"/>
  <c r="D28"/>
  <c r="G28"/>
  <c r="C28"/>
  <c r="AI28" l="1"/>
  <c r="AJ28"/>
  <c r="AH28"/>
</calcChain>
</file>

<file path=xl/sharedStrings.xml><?xml version="1.0" encoding="utf-8"?>
<sst xmlns="http://schemas.openxmlformats.org/spreadsheetml/2006/main" count="140" uniqueCount="98">
  <si>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</si>
  <si>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</si>
  <si>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</si>
  <si>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</si>
  <si>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</si>
  <si>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</si>
  <si>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</si>
  <si>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</si>
  <si>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</si>
  <si>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</si>
  <si>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</si>
  <si>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</si>
  <si>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</si>
  <si>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</si>
  <si>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</si>
  <si>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</si>
  <si>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</si>
  <si>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</si>
  <si>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</si>
  <si>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</si>
  <si>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</si>
  <si>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</si>
  <si>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</si>
  <si>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</si>
  <si>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</si>
  <si>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</si>
  <si>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</si>
  <si>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</si>
  <si>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</si>
  <si>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</si>
  <si>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</si>
  <si>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</si>
  <si>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</si>
  <si>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</si>
  <si>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</si>
  <si>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</si>
  <si>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</si>
  <si>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</si>
  <si>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</si>
  <si>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</si>
  <si>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</si>
  <si>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</si>
  <si>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</si>
  <si>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</si>
  <si>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</si>
  <si>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</si>
  <si>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</si>
  <si>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</si>
  <si>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</si>
  <si>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</si>
  <si>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</si>
  <si>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</si>
  <si>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</si>
  <si>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</si>
  <si>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</si>
  <si>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</si>
  <si>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</si>
  <si>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</si>
  <si>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</si>
  <si>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</si>
  <si>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</si>
  <si>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по 11</t>
  </si>
  <si>
    <t>по 12</t>
  </si>
  <si>
    <t>по 13</t>
  </si>
  <si>
    <t>по 14</t>
  </si>
  <si>
    <t>по 15</t>
  </si>
  <si>
    <t>по 16</t>
  </si>
  <si>
    <t>ОО</t>
  </si>
  <si>
    <t>Где проставлены 0, считается автоматически</t>
  </si>
  <si>
    <t>победители</t>
  </si>
  <si>
    <t>участия</t>
  </si>
  <si>
    <t>призеры</t>
  </si>
  <si>
    <t xml:space="preserve">           Без 4 класса</t>
  </si>
  <si>
    <t>в колонках, выделенных желтым цветом, считается автоматически</t>
  </si>
  <si>
    <t>НИЧЕГО НЕ МЕНЯЙТЕ!!!</t>
  </si>
  <si>
    <t>Наименование ОО</t>
  </si>
  <si>
    <t>Всего участников 4 класс</t>
  </si>
  <si>
    <t>Всего участников 5 класс</t>
  </si>
  <si>
    <t>Всего участников 6 класс</t>
  </si>
  <si>
    <t>Всего участников 7 класс</t>
  </si>
  <si>
    <t>Всего участников 8 класс</t>
  </si>
  <si>
    <t>Всего участников 9 класс</t>
  </si>
  <si>
    <t>Всего участников 10 класс</t>
  </si>
  <si>
    <t>Всего участников 11 класс</t>
  </si>
  <si>
    <t>Всего участников 4-11 классов</t>
  </si>
  <si>
    <t>Всего участников 
5-11 классов</t>
  </si>
  <si>
    <r>
      <t xml:space="preserve">Всего обучающихся 4-11кл                    </t>
    </r>
    <r>
      <rPr>
        <b/>
        <sz val="11"/>
        <color theme="1"/>
        <rFont val="Calibri"/>
        <family val="2"/>
        <charset val="204"/>
        <scheme val="minor"/>
      </rPr>
      <t>в школе</t>
    </r>
  </si>
  <si>
    <t xml:space="preserve">Общее               кол-во победителей и призеров </t>
  </si>
  <si>
    <t>% участников в ШЭ 2023-24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</si>
  <si>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</si>
  <si>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2023/2024учебном году (обучающийся, принявший участие в нескольких предметах учитывается один раз)</t>
  </si>
  <si>
    <t>Количество обучающихся, принявших участие в школьном этапа всероссийской олимпиады школьников на территории Калининского района в 2024  /2025  учебном году</t>
  </si>
  <si>
    <t>Количество обучающихся с ОВЗ и детей инвалидов, принявших участие в школьном этапе олимпиады в 2024/2025  учебном году</t>
  </si>
  <si>
    <r>
      <t xml:space="preserve">Всего обучающихся                       с </t>
    </r>
    <r>
      <rPr>
        <b/>
        <u/>
        <sz val="11"/>
        <color theme="1"/>
        <rFont val="Calibri"/>
        <family val="2"/>
        <charset val="204"/>
        <scheme val="minor"/>
      </rPr>
      <t>ОВЗ</t>
    </r>
    <r>
      <rPr>
        <sz val="11"/>
        <color theme="1"/>
        <rFont val="Calibri"/>
        <family val="2"/>
        <scheme val="minor"/>
      </rPr>
      <t xml:space="preserve"> и </t>
    </r>
    <r>
      <rPr>
        <b/>
        <u/>
        <sz val="11"/>
        <color theme="1"/>
        <rFont val="Calibri"/>
        <family val="2"/>
        <charset val="204"/>
        <scheme val="minor"/>
      </rPr>
      <t xml:space="preserve">детей инвалидов </t>
    </r>
    <r>
      <rPr>
        <sz val="11"/>
        <color theme="1"/>
        <rFont val="Calibri"/>
        <family val="2"/>
        <scheme val="minor"/>
      </rPr>
      <t xml:space="preserve">                           4-11кл                                           </t>
    </r>
    <r>
      <rPr>
        <b/>
        <sz val="11"/>
        <color theme="1"/>
        <rFont val="Calibri"/>
        <family val="2"/>
        <charset val="204"/>
        <scheme val="minor"/>
      </rPr>
      <t>в школе</t>
    </r>
  </si>
  <si>
    <t>МБОУ " СОШ с.Озёрки Калининского района Саратовской области"</t>
  </si>
  <si>
    <t>Информацмя о количестве обучающихся, принявших участие в школьном этапе ВсОШ в 2024/2054 учебном году
 в МБОУ СОШ с.Озёрки Калининского района Саратовской области"</t>
  </si>
  <si>
    <t>МБОУ "СОШ с.Озёрки Калининского района Саратовской области "</t>
  </si>
  <si>
    <t>Информация о фактическом количестве участников, победителях и призерах школьного этапа всероссийской олимпиады школьников в 2024/2025 учебном году в в МБОУ СОШ с.Озёрки Калининского района Саратовской области"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</si>
</sst>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/>
    <xf numFmtId="0" fontId="0" fillId="0" borderId="1" xfId="0" applyBorder="1" applyAlignment="1"/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topLeftCell="G1" zoomScale="90" zoomScaleNormal="90" workbookViewId="0">
      <selection activeCell="AH15" sqref="AH15"/>
    </sheetView>
  </sheetViews>
  <sheetFormatPr defaultRowHeight="14.4"/>
  <cols>
    <col min="1" max="1" width="13.5546875" customWidth="1"/>
    <col min="2" max="33" width="8" customWidth="1"/>
  </cols>
  <sheetData>
    <row r="1" spans="1:36" ht="33.75" customHeight="1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8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6" ht="15" customHeight="1">
      <c r="A2" s="28" t="s">
        <v>36</v>
      </c>
      <c r="B2" s="24" t="s">
        <v>0</v>
      </c>
      <c r="C2" s="25"/>
      <c r="D2" s="25"/>
      <c r="E2" s="26"/>
      <c r="F2" s="24" t="s">
        <v>1</v>
      </c>
      <c r="G2" s="25"/>
      <c r="H2" s="25"/>
      <c r="I2" s="26"/>
      <c r="J2" s="24" t="s">
        <v>2</v>
      </c>
      <c r="K2" s="25"/>
      <c r="L2" s="25"/>
      <c r="M2" s="26"/>
      <c r="N2" s="24" t="s">
        <v>3</v>
      </c>
      <c r="O2" s="25"/>
      <c r="P2" s="25"/>
      <c r="Q2" s="26"/>
      <c r="R2" s="24" t="s">
        <v>4</v>
      </c>
      <c r="S2" s="25"/>
      <c r="T2" s="25"/>
      <c r="U2" s="26"/>
      <c r="V2" s="24" t="s">
        <v>5</v>
      </c>
      <c r="W2" s="25"/>
      <c r="X2" s="25"/>
      <c r="Y2" s="26"/>
      <c r="Z2" s="24" t="s">
        <v>6</v>
      </c>
      <c r="AA2" s="25"/>
      <c r="AB2" s="25"/>
      <c r="AC2" s="26"/>
      <c r="AD2" s="24" t="s">
        <v>7</v>
      </c>
      <c r="AE2" s="25"/>
      <c r="AF2" s="25"/>
      <c r="AG2" s="26"/>
      <c r="AH2" s="22" t="s">
        <v>72</v>
      </c>
      <c r="AI2" s="23"/>
      <c r="AJ2" s="23"/>
    </row>
    <row r="3" spans="1:36" ht="75" customHeight="1">
      <c r="A3" s="29"/>
      <c r="B3" s="9" t="s">
        <v>32</v>
      </c>
      <c r="C3" s="3" t="s">
        <v>33</v>
      </c>
      <c r="D3" s="3" t="s">
        <v>30</v>
      </c>
      <c r="E3" s="3" t="s">
        <v>31</v>
      </c>
      <c r="F3" s="9" t="s">
        <v>32</v>
      </c>
      <c r="G3" s="3" t="s">
        <v>33</v>
      </c>
      <c r="H3" s="3" t="s">
        <v>30</v>
      </c>
      <c r="I3" s="3" t="s">
        <v>31</v>
      </c>
      <c r="J3" s="9" t="s">
        <v>32</v>
      </c>
      <c r="K3" s="3" t="s">
        <v>33</v>
      </c>
      <c r="L3" s="3" t="s">
        <v>30</v>
      </c>
      <c r="M3" s="3" t="s">
        <v>31</v>
      </c>
      <c r="N3" s="9" t="s">
        <v>32</v>
      </c>
      <c r="O3" s="3" t="s">
        <v>33</v>
      </c>
      <c r="P3" s="3" t="s">
        <v>30</v>
      </c>
      <c r="Q3" s="3" t="s">
        <v>31</v>
      </c>
      <c r="R3" s="9" t="s">
        <v>32</v>
      </c>
      <c r="S3" s="3" t="s">
        <v>33</v>
      </c>
      <c r="T3" s="3" t="s">
        <v>30</v>
      </c>
      <c r="U3" s="3" t="s">
        <v>31</v>
      </c>
      <c r="V3" s="9" t="s">
        <v>32</v>
      </c>
      <c r="W3" s="3" t="s">
        <v>33</v>
      </c>
      <c r="X3" s="3" t="s">
        <v>30</v>
      </c>
      <c r="Y3" s="3" t="s">
        <v>31</v>
      </c>
      <c r="Z3" s="9" t="s">
        <v>32</v>
      </c>
      <c r="AA3" s="3" t="s">
        <v>33</v>
      </c>
      <c r="AB3" s="3" t="s">
        <v>30</v>
      </c>
      <c r="AC3" s="3" t="s">
        <v>31</v>
      </c>
      <c r="AD3" s="9" t="s">
        <v>32</v>
      </c>
      <c r="AE3" s="3" t="s">
        <v>33</v>
      </c>
      <c r="AF3" s="3" t="s">
        <v>30</v>
      </c>
      <c r="AG3" s="3" t="s">
        <v>31</v>
      </c>
      <c r="AH3" s="14" t="s">
        <v>70</v>
      </c>
      <c r="AI3" s="14" t="s">
        <v>69</v>
      </c>
      <c r="AJ3" s="14" t="s">
        <v>71</v>
      </c>
    </row>
    <row r="4" spans="1:36">
      <c r="A4" s="5" t="s">
        <v>8</v>
      </c>
      <c r="B4" s="10">
        <v>5</v>
      </c>
      <c r="C4" s="10">
        <v>2</v>
      </c>
      <c r="D4" s="10"/>
      <c r="E4" s="10"/>
      <c r="F4" s="10">
        <v>7</v>
      </c>
      <c r="G4" s="10">
        <v>2</v>
      </c>
      <c r="H4" s="10"/>
      <c r="I4" s="10"/>
      <c r="J4" s="10">
        <v>9</v>
      </c>
      <c r="K4" s="10">
        <v>3</v>
      </c>
      <c r="L4" s="10"/>
      <c r="M4" s="10"/>
      <c r="N4" s="10">
        <v>12</v>
      </c>
      <c r="O4" s="10">
        <v>2</v>
      </c>
      <c r="P4" s="10"/>
      <c r="Q4" s="10"/>
      <c r="R4" s="10">
        <v>7</v>
      </c>
      <c r="S4" s="10">
        <v>2</v>
      </c>
      <c r="T4" s="10"/>
      <c r="U4" s="10"/>
      <c r="V4" s="10">
        <v>13</v>
      </c>
      <c r="W4" s="10">
        <v>3</v>
      </c>
      <c r="X4" s="10"/>
      <c r="Y4" s="10"/>
      <c r="Z4" s="10">
        <v>2</v>
      </c>
      <c r="AA4" s="10">
        <v>1</v>
      </c>
      <c r="AB4" s="10"/>
      <c r="AC4" s="10"/>
      <c r="AD4" s="10">
        <v>5</v>
      </c>
      <c r="AE4" s="10">
        <v>2</v>
      </c>
      <c r="AF4" s="10"/>
      <c r="AG4" s="10"/>
      <c r="AH4" s="15">
        <f t="shared" ref="AH4:AH17" si="0">SUM(G4+K4+O4+S4+W4+AA4+AE4)</f>
        <v>15</v>
      </c>
      <c r="AI4" s="15">
        <f t="shared" ref="AI4:AJ7" si="1">SUM(H4+L4+P4+T4+X4+AB4+AF4)</f>
        <v>0</v>
      </c>
      <c r="AJ4" s="15">
        <f t="shared" si="1"/>
        <v>0</v>
      </c>
    </row>
    <row r="5" spans="1:36">
      <c r="A5" s="4" t="s">
        <v>9</v>
      </c>
      <c r="B5" s="10">
        <v>5</v>
      </c>
      <c r="C5" s="10">
        <v>2</v>
      </c>
      <c r="D5" s="10"/>
      <c r="E5" s="10">
        <v>1</v>
      </c>
      <c r="F5" s="10">
        <v>7</v>
      </c>
      <c r="G5" s="10">
        <v>3</v>
      </c>
      <c r="H5" s="10"/>
      <c r="I5" s="10"/>
      <c r="J5" s="10">
        <v>9</v>
      </c>
      <c r="K5" s="10">
        <v>2</v>
      </c>
      <c r="L5" s="10"/>
      <c r="M5" s="10"/>
      <c r="N5" s="10">
        <v>12</v>
      </c>
      <c r="O5" s="10">
        <v>5</v>
      </c>
      <c r="P5" s="10"/>
      <c r="Q5" s="10"/>
      <c r="R5" s="10">
        <v>7</v>
      </c>
      <c r="S5" s="10">
        <v>4</v>
      </c>
      <c r="T5" s="10"/>
      <c r="U5" s="10">
        <v>2</v>
      </c>
      <c r="V5" s="10">
        <v>13</v>
      </c>
      <c r="W5" s="10">
        <v>3</v>
      </c>
      <c r="X5" s="10"/>
      <c r="Y5" s="10">
        <v>1</v>
      </c>
      <c r="Z5" s="10">
        <v>2</v>
      </c>
      <c r="AA5" s="10">
        <v>1</v>
      </c>
      <c r="AB5" s="10"/>
      <c r="AC5" s="10"/>
      <c r="AD5" s="10">
        <v>5</v>
      </c>
      <c r="AE5" s="10">
        <v>4</v>
      </c>
      <c r="AF5" s="10"/>
      <c r="AG5" s="10">
        <v>2</v>
      </c>
      <c r="AH5" s="15">
        <f t="shared" si="0"/>
        <v>22</v>
      </c>
      <c r="AI5" s="15">
        <f t="shared" si="1"/>
        <v>0</v>
      </c>
      <c r="AJ5" s="15">
        <f t="shared" si="1"/>
        <v>5</v>
      </c>
    </row>
    <row r="6" spans="1:36">
      <c r="A6" s="4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5">
        <f t="shared" si="0"/>
        <v>0</v>
      </c>
      <c r="AI6" s="15">
        <f t="shared" si="1"/>
        <v>0</v>
      </c>
      <c r="AJ6" s="15">
        <f t="shared" si="1"/>
        <v>0</v>
      </c>
    </row>
    <row r="7" spans="1:36">
      <c r="A7" s="4" t="s">
        <v>28</v>
      </c>
      <c r="B7" s="10"/>
      <c r="C7" s="10"/>
      <c r="D7" s="10"/>
      <c r="E7" s="10"/>
      <c r="F7" s="10">
        <v>7</v>
      </c>
      <c r="G7" s="10">
        <v>1</v>
      </c>
      <c r="H7" s="10"/>
      <c r="I7" s="10"/>
      <c r="J7" s="10">
        <v>9</v>
      </c>
      <c r="K7" s="10">
        <v>1</v>
      </c>
      <c r="L7" s="10"/>
      <c r="M7" s="10"/>
      <c r="N7" s="10">
        <v>12</v>
      </c>
      <c r="O7" s="10">
        <v>1</v>
      </c>
      <c r="P7" s="10"/>
      <c r="Q7" s="10"/>
      <c r="R7" s="10">
        <v>7</v>
      </c>
      <c r="S7" s="10">
        <v>1</v>
      </c>
      <c r="T7" s="10"/>
      <c r="U7" s="10"/>
      <c r="V7" s="10">
        <v>13</v>
      </c>
      <c r="W7" s="10">
        <v>4</v>
      </c>
      <c r="X7" s="10"/>
      <c r="Y7" s="10"/>
      <c r="Z7" s="10"/>
      <c r="AA7" s="10"/>
      <c r="AB7" s="10"/>
      <c r="AC7" s="10"/>
      <c r="AD7" s="10">
        <v>5</v>
      </c>
      <c r="AE7" s="10">
        <v>1</v>
      </c>
      <c r="AF7" s="10"/>
      <c r="AG7" s="10"/>
      <c r="AH7" s="15">
        <f t="shared" si="0"/>
        <v>9</v>
      </c>
      <c r="AI7" s="15">
        <f t="shared" si="1"/>
        <v>0</v>
      </c>
      <c r="AJ7" s="15">
        <f t="shared" si="1"/>
        <v>0</v>
      </c>
    </row>
    <row r="8" spans="1:36">
      <c r="A8" s="4" t="s">
        <v>29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5"/>
      <c r="AI8" s="15"/>
      <c r="AJ8" s="15"/>
    </row>
    <row r="9" spans="1:36">
      <c r="A9" s="4" t="s">
        <v>25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5"/>
      <c r="AI9" s="15"/>
      <c r="AJ9" s="15"/>
    </row>
    <row r="10" spans="1:36">
      <c r="A10" s="6" t="s">
        <v>27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5"/>
      <c r="AI10" s="15"/>
      <c r="AJ10" s="15"/>
    </row>
    <row r="11" spans="1:36" ht="24">
      <c r="A11" s="6" t="s">
        <v>26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5"/>
      <c r="AI11" s="15"/>
      <c r="AJ11" s="15"/>
    </row>
    <row r="12" spans="1:36" ht="24">
      <c r="A12" s="6" t="s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>
        <v>7</v>
      </c>
      <c r="S12" s="10">
        <v>2</v>
      </c>
      <c r="T12" s="10"/>
      <c r="U12" s="10"/>
      <c r="V12" s="10">
        <v>13</v>
      </c>
      <c r="W12" s="10">
        <v>2</v>
      </c>
      <c r="X12" s="10"/>
      <c r="Y12" s="10"/>
      <c r="Z12" s="10">
        <v>2</v>
      </c>
      <c r="AA12" s="10">
        <v>2</v>
      </c>
      <c r="AB12" s="10"/>
      <c r="AC12" s="10"/>
      <c r="AD12" s="10">
        <v>5</v>
      </c>
      <c r="AE12" s="10">
        <v>2</v>
      </c>
      <c r="AF12" s="10"/>
      <c r="AG12" s="10"/>
      <c r="AH12" s="15">
        <f t="shared" si="0"/>
        <v>8</v>
      </c>
      <c r="AI12" s="15">
        <f t="shared" ref="AI12:AI21" si="2">SUM(H12+L12+P12+T12+X12+AB12+AF12)</f>
        <v>0</v>
      </c>
      <c r="AJ12" s="15">
        <f t="shared" ref="AJ12:AJ21" si="3">SUM(I12+M12+Q12+U12+Y12+AC12+AG12)</f>
        <v>0</v>
      </c>
    </row>
    <row r="13" spans="1:36">
      <c r="A13" s="6" t="s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v>7</v>
      </c>
      <c r="S13" s="10">
        <v>2</v>
      </c>
      <c r="T13" s="10"/>
      <c r="U13" s="10"/>
      <c r="V13" s="10">
        <v>13</v>
      </c>
      <c r="W13" s="10">
        <v>4</v>
      </c>
      <c r="X13" s="10"/>
      <c r="Y13" s="10"/>
      <c r="Z13" s="10">
        <v>2</v>
      </c>
      <c r="AA13" s="10">
        <v>2</v>
      </c>
      <c r="AB13" s="10"/>
      <c r="AC13" s="10"/>
      <c r="AD13" s="10">
        <v>5</v>
      </c>
      <c r="AE13" s="10">
        <v>3</v>
      </c>
      <c r="AF13" s="10"/>
      <c r="AG13" s="10"/>
      <c r="AH13" s="15">
        <f t="shared" si="0"/>
        <v>11</v>
      </c>
      <c r="AI13" s="15">
        <f t="shared" si="2"/>
        <v>0</v>
      </c>
      <c r="AJ13" s="15">
        <f t="shared" si="3"/>
        <v>0</v>
      </c>
    </row>
    <row r="14" spans="1:36">
      <c r="A14" s="6" t="s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5">
        <f t="shared" si="0"/>
        <v>0</v>
      </c>
      <c r="AI14" s="15">
        <f t="shared" si="2"/>
        <v>0</v>
      </c>
      <c r="AJ14" s="15">
        <f t="shared" si="3"/>
        <v>0</v>
      </c>
    </row>
    <row r="15" spans="1:36">
      <c r="A15" s="6" t="s">
        <v>13</v>
      </c>
      <c r="B15" s="10"/>
      <c r="C15" s="10"/>
      <c r="D15" s="10"/>
      <c r="E15" s="10"/>
      <c r="F15" s="10"/>
      <c r="G15" s="10"/>
      <c r="H15" s="10"/>
      <c r="I15" s="10"/>
      <c r="J15" s="10">
        <v>9</v>
      </c>
      <c r="K15" s="10">
        <v>3</v>
      </c>
      <c r="L15" s="10"/>
      <c r="M15" s="10"/>
      <c r="N15" s="10">
        <v>12</v>
      </c>
      <c r="O15" s="10">
        <v>3</v>
      </c>
      <c r="P15" s="10"/>
      <c r="Q15" s="10"/>
      <c r="R15" s="10">
        <v>7</v>
      </c>
      <c r="S15" s="10">
        <v>5</v>
      </c>
      <c r="T15" s="10"/>
      <c r="U15" s="10"/>
      <c r="V15" s="10">
        <v>13</v>
      </c>
      <c r="W15" s="10">
        <v>4</v>
      </c>
      <c r="X15" s="10"/>
      <c r="Y15" s="10"/>
      <c r="Z15" s="10">
        <v>2</v>
      </c>
      <c r="AA15" s="10">
        <v>2</v>
      </c>
      <c r="AB15" s="10"/>
      <c r="AC15" s="10"/>
      <c r="AD15" s="10">
        <v>5</v>
      </c>
      <c r="AE15" s="10">
        <v>1</v>
      </c>
      <c r="AF15" s="10"/>
      <c r="AG15" s="10">
        <v>1</v>
      </c>
      <c r="AH15" s="15">
        <f t="shared" si="0"/>
        <v>18</v>
      </c>
      <c r="AI15" s="15">
        <f t="shared" si="2"/>
        <v>0</v>
      </c>
      <c r="AJ15" s="15">
        <f t="shared" si="3"/>
        <v>1</v>
      </c>
    </row>
    <row r="16" spans="1:36">
      <c r="A16" s="6" t="s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5">
        <f t="shared" si="0"/>
        <v>0</v>
      </c>
      <c r="AI16" s="15">
        <f t="shared" si="2"/>
        <v>0</v>
      </c>
      <c r="AJ16" s="15">
        <f t="shared" si="3"/>
        <v>0</v>
      </c>
    </row>
    <row r="17" spans="1:36">
      <c r="A17" s="6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v>7</v>
      </c>
      <c r="S17" s="10">
        <v>1</v>
      </c>
      <c r="T17" s="10"/>
      <c r="U17" s="10"/>
      <c r="V17" s="10">
        <v>13</v>
      </c>
      <c r="W17" s="10">
        <v>5</v>
      </c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5">
        <f t="shared" si="0"/>
        <v>6</v>
      </c>
      <c r="AI17" s="15">
        <f t="shared" si="2"/>
        <v>0</v>
      </c>
      <c r="AJ17" s="15">
        <f t="shared" si="3"/>
        <v>0</v>
      </c>
    </row>
    <row r="18" spans="1:36">
      <c r="A18" s="6" t="s">
        <v>16</v>
      </c>
      <c r="B18" s="10"/>
      <c r="C18" s="10"/>
      <c r="D18" s="10"/>
      <c r="E18" s="10"/>
      <c r="F18" s="10">
        <v>7</v>
      </c>
      <c r="G18" s="10">
        <v>1</v>
      </c>
      <c r="H18" s="10">
        <v>1</v>
      </c>
      <c r="I18" s="10"/>
      <c r="J18" s="10">
        <v>9</v>
      </c>
      <c r="K18" s="10">
        <v>1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5">
        <f>SUM(G18+K18+O18+S18+W18+AA18+AE18)</f>
        <v>2</v>
      </c>
      <c r="AI18" s="15">
        <f t="shared" si="2"/>
        <v>1</v>
      </c>
      <c r="AJ18" s="15">
        <f t="shared" si="3"/>
        <v>0</v>
      </c>
    </row>
    <row r="19" spans="1:36">
      <c r="A19" s="6" t="s">
        <v>17</v>
      </c>
      <c r="B19" s="10"/>
      <c r="C19" s="10"/>
      <c r="D19" s="10"/>
      <c r="E19" s="10"/>
      <c r="F19" s="10">
        <v>7</v>
      </c>
      <c r="G19" s="10">
        <v>2</v>
      </c>
      <c r="H19" s="10"/>
      <c r="I19" s="10">
        <v>2</v>
      </c>
      <c r="J19" s="10">
        <v>9</v>
      </c>
      <c r="K19" s="10">
        <v>3</v>
      </c>
      <c r="L19" s="10">
        <v>2</v>
      </c>
      <c r="M19" s="10">
        <v>1</v>
      </c>
      <c r="N19" s="10">
        <v>12</v>
      </c>
      <c r="O19" s="10">
        <v>2</v>
      </c>
      <c r="P19" s="10"/>
      <c r="Q19" s="10"/>
      <c r="R19" s="10"/>
      <c r="S19" s="10"/>
      <c r="T19" s="10"/>
      <c r="U19" s="10"/>
      <c r="V19" s="10">
        <v>13</v>
      </c>
      <c r="W19" s="10">
        <v>5</v>
      </c>
      <c r="X19" s="10"/>
      <c r="Y19" s="10">
        <v>1</v>
      </c>
      <c r="Z19" s="10">
        <v>2</v>
      </c>
      <c r="AA19" s="10">
        <v>2</v>
      </c>
      <c r="AB19" s="10"/>
      <c r="AC19" s="10">
        <v>1</v>
      </c>
      <c r="AD19" s="10">
        <v>5</v>
      </c>
      <c r="AE19" s="10">
        <v>3</v>
      </c>
      <c r="AF19" s="10">
        <v>1</v>
      </c>
      <c r="AG19" s="10">
        <v>2</v>
      </c>
      <c r="AH19" s="15">
        <f t="shared" ref="AH19:AH28" si="4">SUM(G19+K19+O19+S19+W19+AA19+AE19)</f>
        <v>17</v>
      </c>
      <c r="AI19" s="15">
        <f t="shared" si="2"/>
        <v>3</v>
      </c>
      <c r="AJ19" s="15">
        <f t="shared" si="3"/>
        <v>7</v>
      </c>
    </row>
    <row r="20" spans="1:36">
      <c r="A20" s="6" t="s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>
        <v>2</v>
      </c>
      <c r="AA20" s="10">
        <v>1</v>
      </c>
      <c r="AB20" s="10"/>
      <c r="AC20" s="10"/>
      <c r="AD20" s="10">
        <v>5</v>
      </c>
      <c r="AE20" s="10">
        <v>2</v>
      </c>
      <c r="AF20" s="10"/>
      <c r="AG20" s="10">
        <v>2</v>
      </c>
      <c r="AH20" s="15">
        <f t="shared" si="4"/>
        <v>3</v>
      </c>
      <c r="AI20" s="15">
        <f t="shared" si="2"/>
        <v>0</v>
      </c>
      <c r="AJ20" s="15">
        <f t="shared" si="3"/>
        <v>2</v>
      </c>
    </row>
    <row r="21" spans="1:36">
      <c r="A21" s="6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>
        <v>7</v>
      </c>
      <c r="S21" s="10">
        <v>1</v>
      </c>
      <c r="T21" s="10"/>
      <c r="U21" s="10"/>
      <c r="V21" s="10">
        <v>13</v>
      </c>
      <c r="W21" s="10">
        <v>2</v>
      </c>
      <c r="X21" s="10"/>
      <c r="Y21" s="10"/>
      <c r="Z21" s="10">
        <v>2</v>
      </c>
      <c r="AA21" s="10">
        <v>2</v>
      </c>
      <c r="AB21" s="10"/>
      <c r="AC21" s="10"/>
      <c r="AD21" s="10">
        <v>5</v>
      </c>
      <c r="AE21" s="10">
        <v>2</v>
      </c>
      <c r="AF21" s="10"/>
      <c r="AG21" s="10"/>
      <c r="AH21" s="15">
        <f t="shared" si="4"/>
        <v>7</v>
      </c>
      <c r="AI21" s="15">
        <f t="shared" si="2"/>
        <v>0</v>
      </c>
      <c r="AJ21" s="15">
        <f t="shared" si="3"/>
        <v>0</v>
      </c>
    </row>
    <row r="22" spans="1:36">
      <c r="A22" s="6" t="s">
        <v>20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5">
        <f t="shared" si="4"/>
        <v>0</v>
      </c>
      <c r="AI22" s="15">
        <f>SUM(H22+L22+P22+T22+T22+X22+AB22+AF22)</f>
        <v>0</v>
      </c>
      <c r="AJ22" s="15">
        <f t="shared" ref="AJ22:AJ28" si="5">SUM(I22+M22+Q22+U22+Y22+AC22+AG22)</f>
        <v>0</v>
      </c>
    </row>
    <row r="23" spans="1:36">
      <c r="A23" s="6" t="s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5">
        <f t="shared" si="4"/>
        <v>0</v>
      </c>
      <c r="AI23" s="15">
        <f t="shared" ref="AI23:AI28" si="6">SUM(H23+L23+P23+T23+X23+AB23+AF23)</f>
        <v>0</v>
      </c>
      <c r="AJ23" s="15">
        <f t="shared" si="5"/>
        <v>0</v>
      </c>
    </row>
    <row r="24" spans="1:36">
      <c r="A24" s="6" t="s">
        <v>35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v>7</v>
      </c>
      <c r="S24" s="10">
        <v>4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5">
        <f t="shared" si="4"/>
        <v>4</v>
      </c>
      <c r="AI24" s="15">
        <f t="shared" si="6"/>
        <v>0</v>
      </c>
      <c r="AJ24" s="15">
        <f t="shared" si="5"/>
        <v>0</v>
      </c>
    </row>
    <row r="25" spans="1:36" ht="24">
      <c r="A25" s="6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v>12</v>
      </c>
      <c r="O25" s="10">
        <v>1</v>
      </c>
      <c r="P25" s="10"/>
      <c r="Q25" s="10">
        <v>1</v>
      </c>
      <c r="R25" s="10">
        <v>7</v>
      </c>
      <c r="S25" s="10">
        <v>1</v>
      </c>
      <c r="T25" s="10"/>
      <c r="U25" s="10">
        <v>1</v>
      </c>
      <c r="V25" s="10">
        <v>13</v>
      </c>
      <c r="W25" s="10">
        <v>4</v>
      </c>
      <c r="X25" s="10"/>
      <c r="Y25" s="10">
        <v>3</v>
      </c>
      <c r="Z25" s="10">
        <v>2</v>
      </c>
      <c r="AA25" s="10">
        <v>1</v>
      </c>
      <c r="AB25" s="10"/>
      <c r="AC25" s="10">
        <v>1</v>
      </c>
      <c r="AD25" s="10">
        <v>5</v>
      </c>
      <c r="AE25" s="10">
        <v>2</v>
      </c>
      <c r="AF25" s="10"/>
      <c r="AG25" s="10">
        <v>2</v>
      </c>
      <c r="AH25" s="15">
        <f t="shared" si="4"/>
        <v>9</v>
      </c>
      <c r="AI25" s="15">
        <f t="shared" si="6"/>
        <v>0</v>
      </c>
      <c r="AJ25" s="15">
        <f t="shared" si="5"/>
        <v>8</v>
      </c>
    </row>
    <row r="26" spans="1:36">
      <c r="A26" s="6" t="s">
        <v>22</v>
      </c>
      <c r="B26" s="10"/>
      <c r="C26" s="10"/>
      <c r="D26" s="10"/>
      <c r="E26" s="10"/>
      <c r="F26" s="10"/>
      <c r="G26" s="10"/>
      <c r="H26" s="10"/>
      <c r="I26" s="10"/>
      <c r="J26" s="10">
        <v>9</v>
      </c>
      <c r="K26" s="10">
        <v>1</v>
      </c>
      <c r="L26" s="10">
        <v>1</v>
      </c>
      <c r="M26" s="10"/>
      <c r="N26" s="10"/>
      <c r="O26" s="10"/>
      <c r="P26" s="10"/>
      <c r="Q26" s="10"/>
      <c r="R26" s="10">
        <v>7</v>
      </c>
      <c r="S26" s="10">
        <v>1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5">
        <f t="shared" si="4"/>
        <v>2</v>
      </c>
      <c r="AI26" s="15">
        <f t="shared" si="6"/>
        <v>1</v>
      </c>
      <c r="AJ26" s="15">
        <f t="shared" si="5"/>
        <v>0</v>
      </c>
    </row>
    <row r="27" spans="1:36">
      <c r="A27" s="6" t="s">
        <v>60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v>13</v>
      </c>
      <c r="W27" s="10">
        <v>2</v>
      </c>
      <c r="X27" s="10"/>
      <c r="Y27" s="10">
        <v>1</v>
      </c>
      <c r="Z27" s="10">
        <v>2</v>
      </c>
      <c r="AA27" s="10">
        <v>2</v>
      </c>
      <c r="AB27" s="10"/>
      <c r="AC27" s="10"/>
      <c r="AD27" s="10">
        <v>5</v>
      </c>
      <c r="AE27" s="10">
        <v>2</v>
      </c>
      <c r="AF27" s="10"/>
      <c r="AG27" s="10"/>
      <c r="AH27" s="15">
        <f t="shared" si="4"/>
        <v>6</v>
      </c>
      <c r="AI27" s="15">
        <f t="shared" si="6"/>
        <v>0</v>
      </c>
      <c r="AJ27" s="15">
        <f t="shared" si="5"/>
        <v>1</v>
      </c>
    </row>
    <row r="28" spans="1:36">
      <c r="A28" s="6" t="s">
        <v>34</v>
      </c>
      <c r="B28" s="15"/>
      <c r="C28" s="15">
        <f>SUM(C4:C27)</f>
        <v>4</v>
      </c>
      <c r="D28" s="15">
        <f>SUM(D4:D5)</f>
        <v>0</v>
      </c>
      <c r="E28" s="15">
        <f>SUM(E4:E5)</f>
        <v>1</v>
      </c>
      <c r="F28" s="15"/>
      <c r="G28" s="15">
        <f>SUM(G4:G27)</f>
        <v>9</v>
      </c>
      <c r="H28" s="15">
        <f>SUM(H4:H27)</f>
        <v>1</v>
      </c>
      <c r="I28" s="15">
        <f>SUM(I4:I27)</f>
        <v>2</v>
      </c>
      <c r="J28" s="15"/>
      <c r="K28" s="15">
        <f>SUM(K4:K27)</f>
        <v>14</v>
      </c>
      <c r="L28" s="15">
        <f>SUM(L4:L27)</f>
        <v>3</v>
      </c>
      <c r="M28" s="15">
        <f>SUM(M4:M27)</f>
        <v>1</v>
      </c>
      <c r="N28" s="15"/>
      <c r="O28" s="15">
        <f>SUM(O4:O27)</f>
        <v>14</v>
      </c>
      <c r="P28" s="15">
        <f>SUM(P4:P27)</f>
        <v>0</v>
      </c>
      <c r="Q28" s="15">
        <f>SUM(Q4:Q27)</f>
        <v>1</v>
      </c>
      <c r="R28" s="15"/>
      <c r="S28" s="15">
        <f>SUM(S4:S27)</f>
        <v>24</v>
      </c>
      <c r="T28" s="15">
        <f>SUM(T4:T27)</f>
        <v>0</v>
      </c>
      <c r="U28" s="15">
        <f>SUM(U4:U27)</f>
        <v>3</v>
      </c>
      <c r="V28" s="15"/>
      <c r="W28" s="15">
        <f>SUM(W4:W27)</f>
        <v>38</v>
      </c>
      <c r="X28" s="15">
        <f>SUM(X4:X27)</f>
        <v>0</v>
      </c>
      <c r="Y28" s="15">
        <f>SUM(Y4:Y27)</f>
        <v>6</v>
      </c>
      <c r="Z28" s="15"/>
      <c r="AA28" s="15">
        <f>SUM(AA4:AA27)</f>
        <v>16</v>
      </c>
      <c r="AB28" s="15">
        <f>SUM(AB4:AB27)</f>
        <v>0</v>
      </c>
      <c r="AC28" s="15">
        <f>SUM(AC4:AC27)</f>
        <v>2</v>
      </c>
      <c r="AD28" s="15"/>
      <c r="AE28" s="15">
        <f>SUM(AE4:AE27)</f>
        <v>24</v>
      </c>
      <c r="AF28" s="15">
        <f>SUM(AF4:AF27)</f>
        <v>1</v>
      </c>
      <c r="AG28" s="15">
        <f>SUM(AG4:AG27)</f>
        <v>9</v>
      </c>
      <c r="AH28" s="15">
        <f t="shared" si="4"/>
        <v>139</v>
      </c>
      <c r="AI28" s="15">
        <f t="shared" si="6"/>
        <v>5</v>
      </c>
      <c r="AJ28" s="15">
        <f t="shared" si="5"/>
        <v>24</v>
      </c>
    </row>
    <row r="32" spans="1:36">
      <c r="A32" t="s">
        <v>68</v>
      </c>
    </row>
    <row r="34" spans="1:1">
      <c r="A34" t="s">
        <v>74</v>
      </c>
    </row>
  </sheetData>
  <mergeCells count="11">
    <mergeCell ref="AH2:AJ2"/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  <ignoredErrors>
    <ignoredError sqref="AI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F20"/>
  <sheetViews>
    <sheetView zoomScale="80" zoomScaleNormal="80" workbookViewId="0">
      <selection activeCell="O17" sqref="O17"/>
    </sheetView>
  </sheetViews>
  <sheetFormatPr defaultRowHeight="14.4"/>
  <cols>
    <col min="1" max="1" width="11.33203125" customWidth="1"/>
  </cols>
  <sheetData>
    <row r="1" spans="1:32" ht="44.25" customHeight="1">
      <c r="A1" s="27" t="s">
        <v>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" customHeight="1">
      <c r="A2" s="28" t="s">
        <v>67</v>
      </c>
      <c r="B2" s="32" t="s">
        <v>89</v>
      </c>
      <c r="C2" s="32" t="s">
        <v>37</v>
      </c>
      <c r="D2" s="32"/>
      <c r="E2" s="32"/>
      <c r="F2" s="33" t="s">
        <v>38</v>
      </c>
      <c r="G2" s="35" t="s">
        <v>58</v>
      </c>
      <c r="H2" s="35" t="s">
        <v>57</v>
      </c>
      <c r="I2" s="32" t="s">
        <v>90</v>
      </c>
      <c r="J2" s="32" t="s">
        <v>37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3" t="s">
        <v>40</v>
      </c>
      <c r="AA2" s="35" t="s">
        <v>39</v>
      </c>
      <c r="AB2" s="35" t="s">
        <v>41</v>
      </c>
      <c r="AC2" s="30" t="s">
        <v>54</v>
      </c>
      <c r="AD2" s="30" t="s">
        <v>59</v>
      </c>
      <c r="AE2" s="30" t="s">
        <v>55</v>
      </c>
      <c r="AF2" s="30" t="s">
        <v>56</v>
      </c>
    </row>
    <row r="3" spans="1:32" ht="273.75" customHeight="1">
      <c r="A3" s="29"/>
      <c r="B3" s="32"/>
      <c r="C3" s="3" t="s">
        <v>42</v>
      </c>
      <c r="D3" s="3" t="s">
        <v>43</v>
      </c>
      <c r="E3" s="3" t="s">
        <v>44</v>
      </c>
      <c r="F3" s="34"/>
      <c r="G3" s="36"/>
      <c r="H3" s="36"/>
      <c r="I3" s="32"/>
      <c r="J3" s="9" t="s">
        <v>45</v>
      </c>
      <c r="K3" s="9" t="s">
        <v>44</v>
      </c>
      <c r="L3" s="9" t="s">
        <v>46</v>
      </c>
      <c r="M3" s="9" t="s">
        <v>47</v>
      </c>
      <c r="N3" s="9" t="s">
        <v>48</v>
      </c>
      <c r="O3" s="9" t="s">
        <v>49</v>
      </c>
      <c r="P3" s="9" t="s">
        <v>50</v>
      </c>
      <c r="Q3" s="9" t="s">
        <v>51</v>
      </c>
      <c r="R3" s="9" t="s">
        <v>52</v>
      </c>
      <c r="S3" s="9" t="s">
        <v>53</v>
      </c>
      <c r="T3" s="9" t="s">
        <v>61</v>
      </c>
      <c r="U3" s="9" t="s">
        <v>62</v>
      </c>
      <c r="V3" s="9" t="s">
        <v>63</v>
      </c>
      <c r="W3" s="9" t="s">
        <v>64</v>
      </c>
      <c r="X3" s="9" t="s">
        <v>65</v>
      </c>
      <c r="Y3" s="9" t="s">
        <v>66</v>
      </c>
      <c r="Z3" s="34"/>
      <c r="AA3" s="36"/>
      <c r="AB3" s="36"/>
      <c r="AC3" s="31"/>
      <c r="AD3" s="31"/>
      <c r="AE3" s="31"/>
      <c r="AF3" s="31"/>
    </row>
    <row r="4" spans="1:32" ht="29.25" customHeight="1">
      <c r="A4" s="5" t="s">
        <v>96</v>
      </c>
      <c r="B4" s="16">
        <f>SUM(C4+D4+E4)</f>
        <v>3</v>
      </c>
      <c r="C4" s="12">
        <v>1</v>
      </c>
      <c r="D4" s="12">
        <v>1</v>
      </c>
      <c r="E4" s="12">
        <v>1</v>
      </c>
      <c r="F4" s="16">
        <f>SUM(C4+D4+E4*2)</f>
        <v>4</v>
      </c>
      <c r="G4" s="13">
        <v>1</v>
      </c>
      <c r="H4" s="16">
        <v>25</v>
      </c>
      <c r="I4" s="16">
        <v>37</v>
      </c>
      <c r="J4" s="12">
        <v>8</v>
      </c>
      <c r="K4" s="12">
        <v>7</v>
      </c>
      <c r="L4" s="12">
        <v>3</v>
      </c>
      <c r="M4" s="12">
        <v>7</v>
      </c>
      <c r="N4" s="12">
        <v>3</v>
      </c>
      <c r="O4" s="12">
        <v>4</v>
      </c>
      <c r="P4" s="12">
        <v>2</v>
      </c>
      <c r="Q4" s="12">
        <v>1</v>
      </c>
      <c r="R4" s="12">
        <v>1</v>
      </c>
      <c r="S4" s="12">
        <v>1</v>
      </c>
      <c r="T4" s="12"/>
      <c r="U4" s="12"/>
      <c r="V4" s="12"/>
      <c r="W4" s="13"/>
      <c r="X4" s="13"/>
      <c r="Y4" s="13"/>
      <c r="Z4" s="16">
        <f>SUM(J4*1+K4*2+L4*3+M4*4+N4*5+O4*6+P4*7+Q4*8+R4*9+S4*10+T4*11+U4*12+V4*13+W4*14+X4*15+Y4*16)</f>
        <v>139</v>
      </c>
      <c r="AA4" s="13">
        <v>29</v>
      </c>
      <c r="AB4" s="16">
        <f>SUM((AA4*100)/Z4)</f>
        <v>20.863309352517987</v>
      </c>
      <c r="AC4" s="13"/>
      <c r="AD4" s="13"/>
      <c r="AE4" s="13"/>
      <c r="AF4" s="13"/>
    </row>
    <row r="5" spans="1:32" hidden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1"/>
      <c r="T5" s="11"/>
      <c r="U5" s="11"/>
      <c r="V5" s="11"/>
      <c r="W5" s="11"/>
      <c r="X5" s="11"/>
      <c r="Y5" s="7"/>
      <c r="Z5" s="7"/>
      <c r="AA5" s="7"/>
      <c r="AB5" s="7"/>
      <c r="AC5" s="7"/>
      <c r="AD5" s="11"/>
      <c r="AE5" s="7"/>
      <c r="AF5" s="7"/>
    </row>
    <row r="6" spans="1:32" hidden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1"/>
      <c r="T6" s="11"/>
      <c r="U6" s="11"/>
      <c r="V6" s="11"/>
      <c r="W6" s="11"/>
      <c r="X6" s="11"/>
      <c r="Y6" s="7"/>
      <c r="Z6" s="7"/>
      <c r="AA6" s="7"/>
      <c r="AB6" s="7"/>
      <c r="AC6" s="7"/>
      <c r="AD6" s="11"/>
      <c r="AE6" s="7"/>
      <c r="AF6" s="7"/>
    </row>
    <row r="7" spans="1:32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"/>
      <c r="T7" s="11"/>
      <c r="U7" s="11"/>
      <c r="V7" s="11"/>
      <c r="W7" s="11"/>
      <c r="X7" s="11"/>
      <c r="Y7" s="7"/>
      <c r="Z7" s="7"/>
      <c r="AA7" s="7"/>
      <c r="AB7" s="7"/>
      <c r="AC7" s="7"/>
      <c r="AD7" s="11"/>
      <c r="AE7" s="7"/>
      <c r="AF7" s="7"/>
    </row>
    <row r="8" spans="1:32" ht="13.5" customHeight="1">
      <c r="A8" s="4"/>
      <c r="B8" s="7"/>
      <c r="C8" s="7"/>
      <c r="D8" s="7"/>
      <c r="E8" s="7"/>
      <c r="F8" s="7"/>
      <c r="G8" s="7"/>
      <c r="H8" s="7"/>
      <c r="I8" s="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1"/>
      <c r="Y8" s="7"/>
      <c r="Z8" s="7"/>
      <c r="AA8" s="7"/>
      <c r="AB8" s="7"/>
      <c r="AC8" s="7"/>
      <c r="AD8" s="11"/>
      <c r="AE8" s="7"/>
      <c r="AF8" s="7"/>
    </row>
    <row r="9" spans="1:32">
      <c r="A9" s="4"/>
      <c r="B9" s="11"/>
      <c r="C9" s="11"/>
      <c r="D9" s="11"/>
      <c r="E9" s="11"/>
      <c r="F9" s="11"/>
      <c r="G9" s="11"/>
      <c r="H9" s="11"/>
      <c r="I9" s="11"/>
      <c r="J9" s="12"/>
      <c r="K9" s="12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6"/>
      <c r="B10" s="11"/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6"/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6"/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8" spans="1:1">
      <c r="A18" t="s">
        <v>73</v>
      </c>
    </row>
    <row r="20" spans="1:1">
      <c r="A20" t="s">
        <v>74</v>
      </c>
    </row>
  </sheetData>
  <mergeCells count="16">
    <mergeCell ref="AF2:AF3"/>
    <mergeCell ref="A1:Q1"/>
    <mergeCell ref="A2:A3"/>
    <mergeCell ref="B2:B3"/>
    <mergeCell ref="C2:E2"/>
    <mergeCell ref="F2:F3"/>
    <mergeCell ref="G2:G3"/>
    <mergeCell ref="H2:H3"/>
    <mergeCell ref="I2:I3"/>
    <mergeCell ref="J2:Y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M7"/>
  <sheetViews>
    <sheetView workbookViewId="0">
      <selection activeCell="K7" sqref="K7"/>
    </sheetView>
  </sheetViews>
  <sheetFormatPr defaultRowHeight="14.4"/>
  <cols>
    <col min="1" max="1" width="19.33203125" customWidth="1"/>
    <col min="2" max="2" width="13.6640625" customWidth="1"/>
    <col min="3" max="3" width="10.88671875" customWidth="1"/>
    <col min="4" max="4" width="11.5546875" customWidth="1"/>
    <col min="5" max="5" width="10.88671875" customWidth="1"/>
    <col min="6" max="6" width="11.44140625" customWidth="1"/>
    <col min="7" max="7" width="11.5546875" customWidth="1"/>
    <col min="8" max="8" width="11.109375" customWidth="1"/>
    <col min="9" max="9" width="11.44140625" customWidth="1"/>
    <col min="10" max="10" width="11.33203125" customWidth="1"/>
    <col min="11" max="11" width="11.44140625" customWidth="1"/>
    <col min="12" max="12" width="14.5546875" customWidth="1"/>
    <col min="13" max="13" width="13.5546875" customWidth="1"/>
  </cols>
  <sheetData>
    <row r="5" spans="1:13">
      <c r="A5" s="37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57.6">
      <c r="A6" s="17" t="s">
        <v>75</v>
      </c>
      <c r="B6" s="18" t="s">
        <v>86</v>
      </c>
      <c r="C6" s="17" t="s">
        <v>76</v>
      </c>
      <c r="D6" s="17" t="s">
        <v>77</v>
      </c>
      <c r="E6" s="17" t="s">
        <v>78</v>
      </c>
      <c r="F6" s="17" t="s">
        <v>79</v>
      </c>
      <c r="G6" s="17" t="s">
        <v>80</v>
      </c>
      <c r="H6" s="17" t="s">
        <v>81</v>
      </c>
      <c r="I6" s="17" t="s">
        <v>82</v>
      </c>
      <c r="J6" s="17" t="s">
        <v>83</v>
      </c>
      <c r="K6" s="17" t="s">
        <v>84</v>
      </c>
      <c r="L6" s="17" t="s">
        <v>85</v>
      </c>
      <c r="M6" s="20" t="s">
        <v>88</v>
      </c>
    </row>
    <row r="7" spans="1:13">
      <c r="A7" s="10" t="s">
        <v>94</v>
      </c>
      <c r="B7" s="10">
        <v>60</v>
      </c>
      <c r="C7" s="10">
        <v>3</v>
      </c>
      <c r="D7" s="10">
        <v>4</v>
      </c>
      <c r="E7" s="10">
        <v>5</v>
      </c>
      <c r="F7" s="10">
        <v>6</v>
      </c>
      <c r="G7" s="10">
        <v>6</v>
      </c>
      <c r="H7" s="10">
        <v>10</v>
      </c>
      <c r="I7" s="10">
        <v>2</v>
      </c>
      <c r="J7" s="10">
        <v>4</v>
      </c>
      <c r="K7" s="10">
        <v>41</v>
      </c>
      <c r="L7" s="10">
        <v>37</v>
      </c>
      <c r="M7" s="10">
        <f>SUM(E7:K7)</f>
        <v>74</v>
      </c>
    </row>
  </sheetData>
  <mergeCells count="1">
    <mergeCell ref="A5:M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M7"/>
  <sheetViews>
    <sheetView workbookViewId="0">
      <selection activeCell="B7" sqref="B7"/>
    </sheetView>
  </sheetViews>
  <sheetFormatPr defaultRowHeight="14.4"/>
  <cols>
    <col min="1" max="1" width="22.109375" customWidth="1"/>
    <col min="2" max="2" width="25.88671875" customWidth="1"/>
    <col min="3" max="3" width="11" customWidth="1"/>
    <col min="4" max="4" width="13.33203125" customWidth="1"/>
    <col min="5" max="5" width="11.33203125" customWidth="1"/>
    <col min="6" max="6" width="11.5546875" customWidth="1"/>
    <col min="7" max="7" width="11.109375" customWidth="1"/>
    <col min="8" max="8" width="10.88671875" customWidth="1"/>
    <col min="9" max="9" width="12.109375" customWidth="1"/>
    <col min="10" max="10" width="10.88671875" customWidth="1"/>
    <col min="11" max="11" width="11.6640625" customWidth="1"/>
    <col min="12" max="12" width="13.44140625" customWidth="1"/>
    <col min="13" max="13" width="12.5546875" customWidth="1"/>
  </cols>
  <sheetData>
    <row r="5" spans="1:13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57.6">
      <c r="A6" s="18" t="s">
        <v>75</v>
      </c>
      <c r="B6" s="21" t="s">
        <v>93</v>
      </c>
      <c r="C6" s="18" t="s">
        <v>76</v>
      </c>
      <c r="D6" s="19" t="s">
        <v>87</v>
      </c>
      <c r="E6" s="18" t="s">
        <v>77</v>
      </c>
      <c r="F6" s="18" t="s">
        <v>78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9" t="s">
        <v>87</v>
      </c>
      <c r="M6" s="18" t="s">
        <v>85</v>
      </c>
    </row>
    <row r="7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</sheetData>
  <mergeCells count="1"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Участники ШЭ</vt:lpstr>
      <vt:lpstr>СВОД</vt:lpstr>
      <vt:lpstr>Количество обучающихся</vt:lpstr>
      <vt:lpstr>ОВЗ, дети инвалиды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2024-11-04T16:07:43Z</dcterms:modified>
</cp:coreProperties>
</file>